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24" i="1" l="1"/>
  <c r="E23" i="1"/>
  <c r="C23" i="1"/>
  <c r="E22" i="1"/>
  <c r="C22" i="1"/>
  <c r="E21" i="1"/>
  <c r="C25" i="1" l="1"/>
  <c r="C19" i="1"/>
  <c r="E18" i="1"/>
  <c r="C18" i="1"/>
  <c r="E17" i="1"/>
  <c r="C17" i="1"/>
  <c r="E16" i="1"/>
  <c r="C16" i="1"/>
  <c r="C10" i="1"/>
  <c r="E8" i="1"/>
  <c r="C8" i="1"/>
  <c r="E7" i="1"/>
  <c r="C7" i="1"/>
  <c r="E6" i="1"/>
  <c r="C6" i="1"/>
  <c r="E5" i="1"/>
  <c r="C5" i="1"/>
  <c r="E4" i="1"/>
  <c r="C4" i="1"/>
  <c r="C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<sst xmlns="http://schemas.openxmlformats.org/spreadsheetml/2006/main" count="44" uniqueCount="40">
  <si>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</si>
  <si>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</si>
  <si>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</si>
  <si>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</si>
  <si>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</si>
  <si>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</si>
  <si>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</si>
  <si>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</si>
  <si>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</si>
  <si>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</si>
  <si>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</si>
  <si>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</si>
  <si>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</si>
  <si>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</si>
  <si>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</si>
  <si>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</si>
  <si>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</si>
  <si>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</si>
  <si>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</si>
  <si>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</si>
  <si>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</si>
  <si>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</si>
  <si>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</si>
  <si>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</si>
  <si>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</si>
  <si>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</si>
  <si>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</si>
  <si>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</si>
  <si>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</si>
  <si>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</si>
  <si>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Хлеб ржаной</t>
  </si>
  <si>
    <t>Рассольник с крупой и сметаной</t>
  </si>
  <si>
    <t>Мясо кур отварное</t>
  </si>
  <si>
    <t>Тефтели рыбные в соусе</t>
  </si>
  <si>
    <t>Картофельное пюре</t>
  </si>
  <si>
    <t>Фрукты</t>
  </si>
  <si>
    <t>Йогурт</t>
  </si>
  <si>
    <t>Капуста тушеная</t>
  </si>
  <si>
    <t>Компот из яблок</t>
  </si>
  <si>
    <t>МБОУ СОШ № 19 ДОВЗ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</si>
</sst>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1" t="s">
        <v>39</v>
      </c>
      <c r="C1" s="52"/>
      <c r="D1" s="53"/>
      <c r="E1" t="s">
        <v>18</v>
      </c>
      <c r="F1" s="16"/>
      <c r="I1" t="s">
        <v>1</v>
      </c>
      <c r="J1" s="22" t="s">
        <v>29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4" t="s">
        <v>10</v>
      </c>
      <c r="B4" s="3" t="s">
        <v>11</v>
      </c>
      <c r="C4" s="42" t="str">
        <f>"11/4"</f>
        <v>11/4</v>
      </c>
      <c r="D4" s="43" t="s">
        <v>25</v>
      </c>
      <c r="E4" s="42" t="str">
        <f>"200"</f>
        <v>200</v>
      </c>
      <c r="F4" s="27">
        <v>18.32</v>
      </c>
      <c r="G4" s="46">
        <v>214.26166599999999</v>
      </c>
      <c r="H4" s="42">
        <v>6.54</v>
      </c>
      <c r="I4" s="42">
        <v>6.6</v>
      </c>
      <c r="J4" s="42">
        <v>32.56</v>
      </c>
    </row>
    <row r="5" spans="1:13" ht="31.5" x14ac:dyDescent="0.25">
      <c r="A5" s="55"/>
      <c r="B5" s="23"/>
      <c r="C5" s="42" t="str">
        <f>"13/5"</f>
        <v>13/5</v>
      </c>
      <c r="D5" s="43" t="s">
        <v>26</v>
      </c>
      <c r="E5" s="42" t="str">
        <f>"90"</f>
        <v>90</v>
      </c>
      <c r="F5" s="28">
        <v>28.37</v>
      </c>
      <c r="G5" s="46">
        <v>183.51667259999996</v>
      </c>
      <c r="H5" s="42">
        <v>11.96</v>
      </c>
      <c r="I5" s="42">
        <v>10.26</v>
      </c>
      <c r="J5" s="42">
        <v>10.79</v>
      </c>
    </row>
    <row r="6" spans="1:13" ht="15.75" x14ac:dyDescent="0.25">
      <c r="A6" s="55"/>
      <c r="B6" s="23"/>
      <c r="C6" s="42" t="str">
        <f>"-"</f>
        <v>-</v>
      </c>
      <c r="D6" s="43" t="s">
        <v>27</v>
      </c>
      <c r="E6" s="42" t="str">
        <f>"10"</f>
        <v>10</v>
      </c>
      <c r="F6" s="29">
        <v>3.21</v>
      </c>
      <c r="G6" s="46">
        <v>31.74</v>
      </c>
      <c r="H6" s="42">
        <v>0.72</v>
      </c>
      <c r="I6" s="42">
        <v>0.85</v>
      </c>
      <c r="J6" s="42">
        <v>5.55</v>
      </c>
    </row>
    <row r="7" spans="1:13" ht="15.75" x14ac:dyDescent="0.25">
      <c r="A7" s="55"/>
      <c r="B7" s="1" t="s">
        <v>24</v>
      </c>
      <c r="C7" s="42" t="str">
        <f>"27/10"</f>
        <v>27/10</v>
      </c>
      <c r="D7" s="43" t="s">
        <v>28</v>
      </c>
      <c r="E7" s="42" t="str">
        <f>"180"</f>
        <v>180</v>
      </c>
      <c r="F7" s="29">
        <v>3.56</v>
      </c>
      <c r="G7" s="46">
        <v>17.297524800000001</v>
      </c>
      <c r="H7" s="42">
        <v>7.0000000000000007E-2</v>
      </c>
      <c r="I7" s="42">
        <v>0.02</v>
      </c>
      <c r="J7" s="42">
        <v>4.45</v>
      </c>
    </row>
    <row r="8" spans="1:13" ht="15.75" x14ac:dyDescent="0.25">
      <c r="A8" s="55"/>
      <c r="B8" s="1" t="s">
        <v>19</v>
      </c>
      <c r="C8" s="42" t="str">
        <f>"-"</f>
        <v>-</v>
      </c>
      <c r="D8" s="43" t="s">
        <v>22</v>
      </c>
      <c r="E8" s="42" t="str">
        <f>"60"</f>
        <v>60</v>
      </c>
      <c r="F8" s="29">
        <v>4.38</v>
      </c>
      <c r="G8" s="46">
        <v>134.34059999999999</v>
      </c>
      <c r="H8" s="42">
        <v>3.97</v>
      </c>
      <c r="I8" s="42">
        <v>0.39</v>
      </c>
      <c r="J8" s="42">
        <v>28.14</v>
      </c>
    </row>
    <row r="9" spans="1:13" ht="15.75" x14ac:dyDescent="0.25">
      <c r="A9" s="55"/>
      <c r="B9" s="41"/>
      <c r="C9" s="42"/>
      <c r="D9" s="43" t="s">
        <v>30</v>
      </c>
      <c r="E9" s="48">
        <v>30</v>
      </c>
      <c r="F9" s="50">
        <v>3.28</v>
      </c>
      <c r="G9" s="46">
        <v>58</v>
      </c>
      <c r="H9" s="42">
        <v>1.98</v>
      </c>
      <c r="I9" s="42">
        <v>0.36</v>
      </c>
      <c r="J9" s="42">
        <v>12.51</v>
      </c>
    </row>
    <row r="10" spans="1:13" ht="15.75" x14ac:dyDescent="0.25">
      <c r="A10" s="55"/>
      <c r="B10" s="41"/>
      <c r="C10" s="44" t="str">
        <f>""</f>
        <v/>
      </c>
      <c r="D10" s="45" t="s">
        <v>36</v>
      </c>
      <c r="E10" s="49">
        <v>125</v>
      </c>
      <c r="F10" s="29">
        <v>28.88</v>
      </c>
      <c r="G10" s="47">
        <v>0.03</v>
      </c>
      <c r="H10" s="44">
        <v>0.02</v>
      </c>
      <c r="I10" s="44">
        <v>0</v>
      </c>
      <c r="J10" s="44">
        <v>0.3</v>
      </c>
    </row>
    <row r="11" spans="1:13" ht="15.75" x14ac:dyDescent="0.25">
      <c r="A11" s="56"/>
      <c r="B11" s="31"/>
      <c r="C11" s="44" t="str">
        <f>""</f>
        <v/>
      </c>
      <c r="D11" s="45"/>
      <c r="E11" s="44"/>
      <c r="F11" s="28"/>
      <c r="G11" s="47"/>
      <c r="H11" s="44"/>
      <c r="I11" s="44"/>
      <c r="J11" s="44"/>
      <c r="L11" s="40"/>
      <c r="M11" s="40"/>
    </row>
    <row r="12" spans="1:13" ht="16.5" thickBot="1" x14ac:dyDescent="0.3">
      <c r="A12" s="33"/>
      <c r="B12" s="32"/>
      <c r="C12" s="37"/>
      <c r="D12" s="38"/>
      <c r="E12" s="39"/>
      <c r="F12" s="30"/>
      <c r="G12" s="39"/>
      <c r="H12" s="39"/>
      <c r="I12" s="39"/>
      <c r="J12" s="39"/>
    </row>
    <row r="13" spans="1:13" ht="16.5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54" t="s">
        <v>13</v>
      </c>
      <c r="B16" s="1" t="s">
        <v>14</v>
      </c>
      <c r="C16" s="42" t="str">
        <f>"11/2"</f>
        <v>11/2</v>
      </c>
      <c r="D16" s="43" t="s">
        <v>31</v>
      </c>
      <c r="E16" s="42" t="str">
        <f>"250"</f>
        <v>250</v>
      </c>
      <c r="F16" s="34">
        <v>14.04</v>
      </c>
      <c r="G16" s="46">
        <v>131.11864499999999</v>
      </c>
      <c r="H16" s="42">
        <v>2.46</v>
      </c>
      <c r="I16" s="42">
        <v>5.42</v>
      </c>
      <c r="J16" s="42">
        <v>18.760000000000002</v>
      </c>
    </row>
    <row r="17" spans="1:10" ht="15.75" x14ac:dyDescent="0.25">
      <c r="A17" s="55"/>
      <c r="C17" s="42" t="str">
        <f>"-"</f>
        <v>-</v>
      </c>
      <c r="D17" s="43" t="s">
        <v>32</v>
      </c>
      <c r="E17" s="42" t="str">
        <f>"20"</f>
        <v>20</v>
      </c>
      <c r="F17" s="35">
        <v>13.95</v>
      </c>
      <c r="G17" s="46">
        <v>59.108159999999998</v>
      </c>
      <c r="H17" s="42">
        <v>4.72</v>
      </c>
      <c r="I17" s="42">
        <v>4.47</v>
      </c>
      <c r="J17" s="42">
        <v>0</v>
      </c>
    </row>
    <row r="18" spans="1:10" ht="15.75" x14ac:dyDescent="0.25">
      <c r="A18" s="55"/>
      <c r="B18" s="1" t="s">
        <v>15</v>
      </c>
      <c r="C18" s="42" t="str">
        <f>"18/7"</f>
        <v>18/7</v>
      </c>
      <c r="D18" s="43" t="s">
        <v>33</v>
      </c>
      <c r="E18" s="42" t="str">
        <f>"120"</f>
        <v>120</v>
      </c>
      <c r="F18" s="35">
        <v>42</v>
      </c>
      <c r="G18" s="46">
        <v>169.97289230769252</v>
      </c>
      <c r="H18" s="42">
        <v>12.08</v>
      </c>
      <c r="I18" s="42">
        <v>8.49</v>
      </c>
      <c r="J18" s="42">
        <v>11.42</v>
      </c>
    </row>
    <row r="19" spans="1:10" ht="15.75" x14ac:dyDescent="0.25">
      <c r="A19" s="55"/>
      <c r="B19" t="s">
        <v>16</v>
      </c>
      <c r="C19" s="42" t="str">
        <f>"3/3"</f>
        <v>3/3</v>
      </c>
      <c r="D19" s="43" t="s">
        <v>34</v>
      </c>
      <c r="E19" s="48">
        <v>100</v>
      </c>
      <c r="F19" s="35">
        <v>10.73</v>
      </c>
      <c r="G19" s="46">
        <v>159.1</v>
      </c>
      <c r="H19" s="42">
        <v>3.73</v>
      </c>
      <c r="I19" s="42">
        <v>4.4000000000000004</v>
      </c>
      <c r="J19" s="42">
        <v>26.49</v>
      </c>
    </row>
    <row r="20" spans="1:10" ht="15.75" x14ac:dyDescent="0.25">
      <c r="A20" s="55"/>
      <c r="C20" s="42" t="str">
        <f>"11/3"</f>
        <v>11/3</v>
      </c>
      <c r="D20" s="43" t="s">
        <v>37</v>
      </c>
      <c r="E20" s="48">
        <v>80</v>
      </c>
      <c r="F20" s="35">
        <v>9.76</v>
      </c>
      <c r="G20" s="46">
        <v>1.86</v>
      </c>
      <c r="H20" s="42">
        <v>1.52</v>
      </c>
      <c r="I20" s="42">
        <v>9.26</v>
      </c>
      <c r="J20" s="42">
        <v>53.92</v>
      </c>
    </row>
    <row r="21" spans="1:10" ht="15.75" x14ac:dyDescent="0.25">
      <c r="A21" s="55"/>
      <c r="B21" s="1" t="s">
        <v>23</v>
      </c>
      <c r="C21" s="42" t="str">
        <f>"3/10"</f>
        <v>3/10</v>
      </c>
      <c r="D21" s="43" t="s">
        <v>38</v>
      </c>
      <c r="E21" s="42" t="str">
        <f>"180"</f>
        <v>180</v>
      </c>
      <c r="F21" s="35">
        <v>8.3000000000000007</v>
      </c>
      <c r="G21" s="46">
        <v>0.32</v>
      </c>
      <c r="H21" s="42">
        <v>0.32</v>
      </c>
      <c r="I21" s="42">
        <v>0.32</v>
      </c>
      <c r="J21" s="42">
        <v>55.23</v>
      </c>
    </row>
    <row r="22" spans="1:10" ht="15.75" x14ac:dyDescent="0.25">
      <c r="A22" s="55"/>
      <c r="B22" s="1" t="s">
        <v>19</v>
      </c>
      <c r="C22" s="42" t="str">
        <f>"-"</f>
        <v>-</v>
      </c>
      <c r="D22" s="43" t="s">
        <v>22</v>
      </c>
      <c r="E22" s="42" t="str">
        <f>"40"</f>
        <v>40</v>
      </c>
      <c r="F22" s="35">
        <v>4.38</v>
      </c>
      <c r="G22" s="46">
        <v>89.560399999999987</v>
      </c>
      <c r="H22" s="42">
        <v>2.64</v>
      </c>
      <c r="I22" s="42">
        <v>0.26</v>
      </c>
      <c r="J22" s="42">
        <v>18.760000000000002</v>
      </c>
    </row>
    <row r="23" spans="1:10" ht="15.75" x14ac:dyDescent="0.25">
      <c r="A23" s="55"/>
      <c r="B23" s="1" t="s">
        <v>19</v>
      </c>
      <c r="C23" s="42" t="str">
        <f>"-"</f>
        <v>-</v>
      </c>
      <c r="D23" s="43" t="s">
        <v>30</v>
      </c>
      <c r="E23" s="42" t="str">
        <f>"60"</f>
        <v>60</v>
      </c>
      <c r="F23" s="36">
        <v>6.57</v>
      </c>
      <c r="G23" s="46">
        <v>116.02799999999999</v>
      </c>
      <c r="H23" s="42">
        <v>3.96</v>
      </c>
      <c r="I23" s="42">
        <v>0.72</v>
      </c>
      <c r="J23" s="42">
        <v>25.02</v>
      </c>
    </row>
    <row r="24" spans="1:10" ht="16.5" thickBot="1" x14ac:dyDescent="0.3">
      <c r="A24" s="55"/>
      <c r="B24" s="6"/>
      <c r="C24" s="44" t="str">
        <f>"-"</f>
        <v>-</v>
      </c>
      <c r="D24" s="45" t="s">
        <v>35</v>
      </c>
      <c r="E24" s="49">
        <v>103</v>
      </c>
      <c r="F24" s="18">
        <v>12.27</v>
      </c>
      <c r="G24" s="47">
        <v>73.02</v>
      </c>
      <c r="H24" s="44">
        <v>0.6</v>
      </c>
      <c r="I24" s="44">
        <v>0.6</v>
      </c>
      <c r="J24" s="44">
        <v>17.399999999999999</v>
      </c>
    </row>
    <row r="25" spans="1:10" ht="16.5" thickBot="1" x14ac:dyDescent="0.3">
      <c r="A25" s="57"/>
      <c r="B25" s="6"/>
      <c r="C25" s="44" t="str">
        <f>"-"</f>
        <v>-</v>
      </c>
      <c r="D25" s="45"/>
      <c r="E25" s="44"/>
      <c r="F25" s="18"/>
      <c r="G25" s="47"/>
      <c r="H25" s="44"/>
      <c r="I25" s="44"/>
      <c r="J25" s="44"/>
    </row>
  </sheetData>
  <mergeCells count="3">
    <mergeCell ref="B1:D1"/>
    <mergeCell ref="A4:A11"/>
    <mergeCell ref="A16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2024-01-22T04:10:58Z</dcterms:modified>
</cp:coreProperties>
</file>