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21" i="1"/>
  <c r="E20" i="1"/>
  <c r="C20" i="1"/>
  <c r="E19" i="1"/>
  <c r="C18" i="1"/>
  <c r="C17" i="1"/>
  <c r="E16" i="1"/>
  <c r="C16" i="1"/>
  <c r="E15" i="1"/>
  <c r="C15" i="1"/>
  <c r="E14" i="1"/>
  <c r="C14" i="1"/>
  <c r="C9" i="1"/>
  <c r="C8" i="1"/>
  <c r="C5" i="1"/>
  <c r="E4" i="1"/>
  <c r="C4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<sst xmlns="http://schemas.openxmlformats.org/spreadsheetml/2006/main" count="39" uniqueCount="38">
  <si>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</si>
  <si>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</si>
  <si>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</si>
  <si>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</si>
  <si>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</si>
  <si>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</si>
  <si>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</si>
  <si>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</si>
  <si>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</si>
  <si>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</si>
  <si>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</si>
  <si>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</si>
  <si>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</si>
  <si>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</si>
  <si>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</si>
  <si>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</si>
  <si>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</si>
  <si>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</si>
  <si>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</si>
  <si>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</si>
  <si>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</si>
  <si>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</si>
  <si>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</si>
  <si>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>Хлеб ржаной</t>
  </si>
  <si>
    <t>Фрукты</t>
  </si>
  <si>
    <t>гор.напиток</t>
  </si>
  <si>
    <t>Мясо кур отварное</t>
  </si>
  <si>
    <t>54-1гн-2020</t>
  </si>
  <si>
    <t>Чай без сахара</t>
  </si>
  <si>
    <t>МБОУ СОШ № 19 5-11 Сахарный диабет</t>
  </si>
  <si>
    <t>Рассольник с крупой и сметаной</t>
  </si>
  <si>
    <t>Тефтели рыбные в соусе</t>
  </si>
  <si>
    <t>Картофельное пюре</t>
  </si>
  <si>
    <t>2 день</t>
  </si>
  <si>
    <t>Каша пшенная молочная с маслом сливочным без сахара</t>
  </si>
  <si>
    <t>Запеканка (сырники) из творога с морковью без сахара</t>
  </si>
  <si>
    <t>Капуста тушеная без сахара</t>
  </si>
  <si>
    <t>Чай с молоком без сахара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</si>
</sst>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0" fontId="3" fillId="0" borderId="22" xfId="0" applyFont="1" applyBorder="1"/>
    <xf numFmtId="0" fontId="3" fillId="0" borderId="22" xfId="0" applyFont="1" applyBorder="1" applyAlignment="1">
      <alignment wrapText="1"/>
    </xf>
    <xf numFmtId="2" fontId="3" fillId="0" borderId="22" xfId="0" applyNumberFormat="1" applyFont="1" applyBorder="1"/>
    <xf numFmtId="0" fontId="0" fillId="0" borderId="0" xfId="0" applyBorder="1"/>
    <xf numFmtId="0" fontId="0" fillId="0" borderId="4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1" fillId="0" borderId="16" xfId="0" applyNumberFormat="1" applyFont="1" applyBorder="1"/>
    <xf numFmtId="0" fontId="1" fillId="0" borderId="16" xfId="0" applyFont="1" applyBorder="1" applyAlignment="1">
      <alignment horizontal="left"/>
    </xf>
    <xf numFmtId="2" fontId="2" fillId="3" borderId="16" xfId="0" applyNumberFormat="1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/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39" t="s">
        <v>29</v>
      </c>
      <c r="C1" s="40"/>
      <c r="D1" s="41"/>
      <c r="E1" t="s">
        <v>18</v>
      </c>
      <c r="F1" s="16"/>
      <c r="I1" t="s">
        <v>1</v>
      </c>
      <c r="J1" s="22" t="s">
        <v>33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31.5" x14ac:dyDescent="0.25">
      <c r="A4" s="42" t="s">
        <v>10</v>
      </c>
      <c r="B4" s="3" t="s">
        <v>11</v>
      </c>
      <c r="C4" s="45" t="str">
        <f>"11/4"</f>
        <v>11/4</v>
      </c>
      <c r="D4" s="46" t="s">
        <v>34</v>
      </c>
      <c r="E4" s="45" t="str">
        <f>"200"</f>
        <v>200</v>
      </c>
      <c r="F4" s="27">
        <v>18.32</v>
      </c>
      <c r="G4" s="47">
        <v>200.45</v>
      </c>
      <c r="H4" s="45">
        <v>6.54</v>
      </c>
      <c r="I4" s="45">
        <v>6.6</v>
      </c>
      <c r="J4" s="45">
        <v>28.92</v>
      </c>
    </row>
    <row r="5" spans="1:13" ht="31.5" x14ac:dyDescent="0.25">
      <c r="A5" s="43"/>
      <c r="B5" s="23"/>
      <c r="C5" s="45" t="str">
        <f>"13/5"</f>
        <v>13/5</v>
      </c>
      <c r="D5" s="46" t="s">
        <v>35</v>
      </c>
      <c r="E5" s="48">
        <v>100</v>
      </c>
      <c r="F5" s="28">
        <v>28.37</v>
      </c>
      <c r="G5" s="47">
        <v>186.65</v>
      </c>
      <c r="H5" s="45">
        <v>13.29</v>
      </c>
      <c r="I5" s="45">
        <v>11.4</v>
      </c>
      <c r="J5" s="45">
        <v>7.45</v>
      </c>
    </row>
    <row r="6" spans="1:13" ht="15.75" x14ac:dyDescent="0.25">
      <c r="A6" s="43"/>
      <c r="B6" s="1" t="s">
        <v>25</v>
      </c>
      <c r="C6" s="45" t="s">
        <v>27</v>
      </c>
      <c r="D6" s="46" t="s">
        <v>28</v>
      </c>
      <c r="E6" s="48">
        <v>200</v>
      </c>
      <c r="F6" s="29">
        <v>3.56</v>
      </c>
      <c r="G6" s="47">
        <v>116.02</v>
      </c>
      <c r="H6" s="45">
        <v>3.96</v>
      </c>
      <c r="I6" s="45">
        <v>0.72</v>
      </c>
      <c r="J6" s="45">
        <v>25.02</v>
      </c>
    </row>
    <row r="7" spans="1:13" ht="15.75" x14ac:dyDescent="0.25">
      <c r="A7" s="43"/>
      <c r="B7" s="38"/>
      <c r="C7" s="45"/>
      <c r="D7" s="46" t="s">
        <v>23</v>
      </c>
      <c r="E7" s="48">
        <v>60</v>
      </c>
      <c r="F7" s="49">
        <v>3.28</v>
      </c>
      <c r="G7" s="47">
        <v>1.49</v>
      </c>
      <c r="H7" s="45">
        <v>0.19</v>
      </c>
      <c r="I7" s="45">
        <v>0.04</v>
      </c>
      <c r="J7" s="45">
        <v>0.14000000000000001</v>
      </c>
    </row>
    <row r="8" spans="1:13" ht="15.75" x14ac:dyDescent="0.25">
      <c r="A8" s="44"/>
      <c r="B8" s="38"/>
      <c r="C8" s="50" t="str">
        <f>""</f>
        <v/>
      </c>
      <c r="D8" s="51"/>
      <c r="E8" s="52"/>
      <c r="F8" s="29"/>
      <c r="G8" s="53"/>
      <c r="H8" s="50"/>
      <c r="I8" s="50"/>
      <c r="J8" s="50"/>
      <c r="L8" s="37"/>
      <c r="M8" s="37"/>
    </row>
    <row r="9" spans="1:13" ht="16.5" thickBot="1" x14ac:dyDescent="0.3">
      <c r="A9" s="33"/>
      <c r="B9" s="31"/>
      <c r="C9" s="50" t="str">
        <f>""</f>
        <v/>
      </c>
      <c r="D9" s="51"/>
      <c r="E9" s="50"/>
      <c r="F9" s="28"/>
      <c r="G9" s="53"/>
      <c r="H9" s="50"/>
      <c r="I9" s="50"/>
      <c r="J9" s="50"/>
    </row>
    <row r="10" spans="1:13" ht="17.25" thickTop="1" thickBot="1" x14ac:dyDescent="0.3">
      <c r="A10" s="4" t="s">
        <v>12</v>
      </c>
      <c r="B10" s="32"/>
      <c r="C10" s="34"/>
      <c r="D10" s="35"/>
      <c r="E10" s="36"/>
      <c r="F10" s="30"/>
      <c r="G10" s="36"/>
      <c r="H10" s="36"/>
      <c r="I10" s="36"/>
      <c r="J10" s="36"/>
    </row>
    <row r="11" spans="1:13" ht="16.5" thickTop="1" x14ac:dyDescent="0.25">
      <c r="A11" s="4"/>
      <c r="B11" s="24" t="s">
        <v>17</v>
      </c>
      <c r="C11" s="25"/>
      <c r="D11" s="26"/>
      <c r="E11" s="25"/>
      <c r="F11" s="19"/>
      <c r="G11" s="14"/>
      <c r="H11" s="14"/>
      <c r="I11" s="14"/>
      <c r="J11" s="15"/>
    </row>
    <row r="12" spans="1:13" ht="15.75" thickBot="1" x14ac:dyDescent="0.3">
      <c r="A12" s="5"/>
      <c r="B12" s="2"/>
      <c r="C12" s="2"/>
      <c r="D12" s="20"/>
      <c r="E12" s="10"/>
      <c r="F12" s="17"/>
      <c r="G12" s="10"/>
      <c r="H12" s="10"/>
      <c r="I12" s="10"/>
      <c r="J12" s="11"/>
    </row>
    <row r="13" spans="1:13" ht="15.75" thickBot="1" x14ac:dyDescent="0.3">
      <c r="A13" s="42" t="s">
        <v>13</v>
      </c>
      <c r="B13" s="6"/>
      <c r="C13" s="6"/>
      <c r="D13" s="21"/>
      <c r="E13" s="12"/>
      <c r="F13" s="18"/>
      <c r="G13" s="12"/>
      <c r="H13" s="12"/>
      <c r="I13" s="12"/>
      <c r="J13" s="13"/>
    </row>
    <row r="14" spans="1:13" ht="15.75" x14ac:dyDescent="0.25">
      <c r="A14" s="43"/>
      <c r="B14" s="1" t="s">
        <v>14</v>
      </c>
      <c r="C14" s="45" t="str">
        <f>"11/2"</f>
        <v>11/2</v>
      </c>
      <c r="D14" s="46" t="s">
        <v>30</v>
      </c>
      <c r="E14" s="45" t="str">
        <f>"250"</f>
        <v>250</v>
      </c>
      <c r="F14" s="54">
        <v>14.04</v>
      </c>
      <c r="G14" s="47">
        <v>131.11864499999999</v>
      </c>
      <c r="H14" s="45">
        <v>2.46</v>
      </c>
      <c r="I14" s="45">
        <v>5.42</v>
      </c>
      <c r="J14" s="45">
        <v>18.760000000000002</v>
      </c>
    </row>
    <row r="15" spans="1:13" ht="15.75" x14ac:dyDescent="0.25">
      <c r="A15" s="43"/>
      <c r="C15" s="45" t="str">
        <f>"-"</f>
        <v>-</v>
      </c>
      <c r="D15" s="46" t="s">
        <v>26</v>
      </c>
      <c r="E15" s="45" t="str">
        <f>"20"</f>
        <v>20</v>
      </c>
      <c r="F15" s="55">
        <v>13.95</v>
      </c>
      <c r="G15" s="47">
        <v>59.108159999999998</v>
      </c>
      <c r="H15" s="45">
        <v>4.72</v>
      </c>
      <c r="I15" s="45">
        <v>4.47</v>
      </c>
      <c r="J15" s="45">
        <v>0</v>
      </c>
    </row>
    <row r="16" spans="1:13" ht="15.75" x14ac:dyDescent="0.25">
      <c r="A16" s="43"/>
      <c r="B16" s="1" t="s">
        <v>15</v>
      </c>
      <c r="C16" s="45" t="str">
        <f>"18/7"</f>
        <v>18/7</v>
      </c>
      <c r="D16" s="46" t="s">
        <v>31</v>
      </c>
      <c r="E16" s="45" t="str">
        <f>"120"</f>
        <v>120</v>
      </c>
      <c r="F16" s="55">
        <v>42</v>
      </c>
      <c r="G16" s="47">
        <v>169.97289230769252</v>
      </c>
      <c r="H16" s="45">
        <v>12.08</v>
      </c>
      <c r="I16" s="45">
        <v>8.49</v>
      </c>
      <c r="J16" s="45">
        <v>11.42</v>
      </c>
    </row>
    <row r="17" spans="1:10" ht="15.75" x14ac:dyDescent="0.25">
      <c r="A17" s="43"/>
      <c r="B17" t="s">
        <v>16</v>
      </c>
      <c r="C17" s="45" t="str">
        <f>"3/3"</f>
        <v>3/3</v>
      </c>
      <c r="D17" s="46" t="s">
        <v>32</v>
      </c>
      <c r="E17" s="48">
        <v>100</v>
      </c>
      <c r="F17" s="55">
        <v>10.73</v>
      </c>
      <c r="G17" s="47">
        <v>88.39</v>
      </c>
      <c r="H17" s="45">
        <v>2.0699999999999998</v>
      </c>
      <c r="I17" s="45">
        <v>2.44</v>
      </c>
      <c r="J17" s="45">
        <v>14.72</v>
      </c>
    </row>
    <row r="18" spans="1:10" ht="15.75" x14ac:dyDescent="0.25">
      <c r="A18" s="43"/>
      <c r="C18" s="45" t="str">
        <f>"11/3"</f>
        <v>11/3</v>
      </c>
      <c r="D18" s="46" t="s">
        <v>36</v>
      </c>
      <c r="E18" s="48">
        <v>80</v>
      </c>
      <c r="F18" s="55">
        <v>9.76</v>
      </c>
      <c r="G18" s="47">
        <v>48.4</v>
      </c>
      <c r="H18" s="45">
        <v>1.86</v>
      </c>
      <c r="I18" s="45">
        <v>1.52</v>
      </c>
      <c r="J18" s="45">
        <v>7.8</v>
      </c>
    </row>
    <row r="19" spans="1:10" ht="15.75" x14ac:dyDescent="0.25">
      <c r="A19" s="43"/>
      <c r="B19" s="1" t="s">
        <v>22</v>
      </c>
      <c r="C19" s="45" t="str">
        <f>"30/10"</f>
        <v>30/10</v>
      </c>
      <c r="D19" s="46" t="s">
        <v>37</v>
      </c>
      <c r="E19" s="45" t="str">
        <f>"180"</f>
        <v>180</v>
      </c>
      <c r="F19" s="55">
        <v>8.3000000000000007</v>
      </c>
      <c r="G19" s="47">
        <v>52.22</v>
      </c>
      <c r="H19" s="45">
        <v>2.63</v>
      </c>
      <c r="I19" s="45">
        <v>2.84</v>
      </c>
      <c r="J19" s="45">
        <v>4.2</v>
      </c>
    </row>
    <row r="20" spans="1:10" ht="15.75" x14ac:dyDescent="0.25">
      <c r="A20" s="43"/>
      <c r="B20" s="1" t="s">
        <v>19</v>
      </c>
      <c r="C20" s="45" t="str">
        <f>"-"</f>
        <v>-</v>
      </c>
      <c r="D20" s="46" t="s">
        <v>23</v>
      </c>
      <c r="E20" s="45" t="str">
        <f>"60"</f>
        <v>60</v>
      </c>
      <c r="F20" s="56">
        <v>6.57</v>
      </c>
      <c r="G20" s="47">
        <v>116.02799999999999</v>
      </c>
      <c r="H20" s="45">
        <v>3.96</v>
      </c>
      <c r="I20" s="45">
        <v>0.72</v>
      </c>
      <c r="J20" s="45">
        <v>25.02</v>
      </c>
    </row>
    <row r="21" spans="1:10" ht="16.5" thickBot="1" x14ac:dyDescent="0.3">
      <c r="A21" s="1"/>
      <c r="B21" s="6"/>
      <c r="C21" s="50" t="str">
        <f>"-"</f>
        <v>-</v>
      </c>
      <c r="D21" s="51" t="s">
        <v>24</v>
      </c>
      <c r="E21" s="52">
        <v>103</v>
      </c>
      <c r="F21" s="18">
        <v>12.27</v>
      </c>
      <c r="G21" s="53">
        <v>50.14</v>
      </c>
      <c r="H21" s="50">
        <v>0.41</v>
      </c>
      <c r="I21" s="50">
        <v>0.41</v>
      </c>
      <c r="J21" s="50">
        <v>11.95</v>
      </c>
    </row>
  </sheetData>
  <mergeCells count="3">
    <mergeCell ref="B1:D1"/>
    <mergeCell ref="A4:A8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2024-01-22T04:10:49Z</dcterms:modified>
</cp:coreProperties>
</file>