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l="1"/>
  <c r="E22" i="1"/>
  <c r="C22" i="1"/>
  <c r="E21" i="1"/>
  <c r="C21" i="1"/>
  <c r="E20" i="1"/>
  <c r="C20" i="1"/>
  <c r="E8" i="1" l="1"/>
  <c r="C8" i="1"/>
  <c r="C24" i="1" l="1"/>
  <c r="C19" i="1"/>
  <c r="E17" i="1"/>
  <c r="C17" i="1"/>
  <c r="E16" i="1"/>
  <c r="C16" i="1"/>
  <c r="E15" i="1"/>
  <c r="C15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<sst xmlns="http://schemas.openxmlformats.org/spreadsheetml/2006/main" count="42" uniqueCount="39">
  <si>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</si>
  <si>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</si>
  <si>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</si>
  <si>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</si>
  <si>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</si>
  <si>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</si>
  <si>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</si>
  <si>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</si>
  <si>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</si>
  <si>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</si>
  <si>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</si>
  <si>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</si>
  <si>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</si>
  <si>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</si>
  <si>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</si>
  <si>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</si>
  <si>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</si>
  <si>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</si>
  <si>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</si>
  <si>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</si>
  <si>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</si>
  <si>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</si>
  <si>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</si>
  <si>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</si>
  <si>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</si>
  <si>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</si>
  <si>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</si>
  <si>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</si>
  <si>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</si>
  <si>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Фрукты</t>
  </si>
  <si>
    <t>гор.напиток</t>
  </si>
  <si>
    <t>Каша геркулесовая молочная с маслом сливочным</t>
  </si>
  <si>
    <t>Сыр (порциями)</t>
  </si>
  <si>
    <t>Йогурт стакан</t>
  </si>
  <si>
    <t>Суп из овощей со сметаной</t>
  </si>
  <si>
    <t>Мясо кур отварное</t>
  </si>
  <si>
    <t>Сок</t>
  </si>
  <si>
    <t>Свекла, тушенная в сметанном соусе</t>
  </si>
  <si>
    <t>МБОУ СОШ № 19 ДОВЗ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</si>
</sst>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3" fillId="0" borderId="1" xfId="0" applyNumberFormat="1" applyFont="1" applyBorder="1" applyAlignment="1">
      <alignment horizontal="left"/>
    </xf>
    <xf numFmtId="0" fontId="3" fillId="0" borderId="16" xfId="0" applyNumberFormat="1" applyFont="1" applyBorder="1" applyAlignment="1">
      <alignment horizontal="left"/>
    </xf>
    <xf numFmtId="2" fontId="2" fillId="3" borderId="16" xfId="0" applyNumberFormat="1" applyFon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9" t="s">
        <v>38</v>
      </c>
      <c r="C1" s="50"/>
      <c r="D1" s="51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0" x14ac:dyDescent="0.25">
      <c r="A4" s="52" t="s">
        <v>10</v>
      </c>
      <c r="B4" s="3" t="s">
        <v>11</v>
      </c>
      <c r="C4" s="34" t="str">
        <f>"8/4"</f>
        <v>8/4</v>
      </c>
      <c r="D4" s="35" t="s">
        <v>31</v>
      </c>
      <c r="E4" s="36" t="str">
        <f>"200"</f>
        <v>200</v>
      </c>
      <c r="F4" s="27">
        <v>14.46</v>
      </c>
      <c r="G4" s="36">
        <v>29.16</v>
      </c>
      <c r="H4" s="36">
        <v>6.38</v>
      </c>
      <c r="I4" s="36">
        <v>7.41</v>
      </c>
      <c r="J4" s="36">
        <v>29.16</v>
      </c>
    </row>
    <row r="5" spans="1:13" ht="15.75" x14ac:dyDescent="0.25">
      <c r="A5" s="53"/>
      <c r="B5" s="23" t="s">
        <v>30</v>
      </c>
      <c r="C5" s="34" t="str">
        <f>"29/10"</f>
        <v>29/10</v>
      </c>
      <c r="D5" s="35" t="s">
        <v>28</v>
      </c>
      <c r="E5" s="36" t="str">
        <f>"180"</f>
        <v>180</v>
      </c>
      <c r="F5" s="28">
        <v>2.13</v>
      </c>
      <c r="G5" s="36">
        <v>4.5599999999999996</v>
      </c>
      <c r="H5" s="36">
        <v>0.11</v>
      </c>
      <c r="I5" s="36">
        <v>0.02</v>
      </c>
      <c r="J5" s="36">
        <v>4.5599999999999996</v>
      </c>
    </row>
    <row r="6" spans="1:13" ht="15.75" x14ac:dyDescent="0.25">
      <c r="A6" s="53"/>
      <c r="B6" s="23" t="s">
        <v>19</v>
      </c>
      <c r="C6" s="34" t="str">
        <f>"-"</f>
        <v>-</v>
      </c>
      <c r="D6" s="35" t="s">
        <v>22</v>
      </c>
      <c r="E6" s="36" t="str">
        <f>"50"</f>
        <v>50</v>
      </c>
      <c r="F6" s="29">
        <v>5.47</v>
      </c>
      <c r="G6" s="36">
        <v>23.45</v>
      </c>
      <c r="H6" s="36">
        <v>3.31</v>
      </c>
      <c r="I6" s="36">
        <v>0.33</v>
      </c>
      <c r="J6" s="36">
        <v>23.45</v>
      </c>
    </row>
    <row r="7" spans="1:13" ht="15.75" x14ac:dyDescent="0.25">
      <c r="A7" s="53"/>
      <c r="B7" s="1"/>
      <c r="C7" s="34" t="str">
        <f>"4/13"</f>
        <v>4/13</v>
      </c>
      <c r="D7" s="35" t="s">
        <v>32</v>
      </c>
      <c r="E7" s="36" t="str">
        <f>"15"</f>
        <v>15</v>
      </c>
      <c r="F7" s="29">
        <v>11.74</v>
      </c>
      <c r="G7" s="36">
        <v>0</v>
      </c>
      <c r="H7" s="36">
        <v>3.95</v>
      </c>
      <c r="I7" s="36">
        <v>3.99</v>
      </c>
      <c r="J7" s="36">
        <v>0</v>
      </c>
    </row>
    <row r="8" spans="1:13" ht="15.75" x14ac:dyDescent="0.25">
      <c r="A8" s="53"/>
      <c r="B8" s="1"/>
      <c r="C8" s="41" t="str">
        <f>""</f>
        <v/>
      </c>
      <c r="D8" s="42" t="s">
        <v>33</v>
      </c>
      <c r="E8" s="43" t="str">
        <f>"100"</f>
        <v>100</v>
      </c>
      <c r="F8" s="29">
        <v>43.2</v>
      </c>
      <c r="G8" s="43">
        <v>0</v>
      </c>
      <c r="H8" s="43">
        <v>0.03</v>
      </c>
      <c r="I8" s="43">
        <v>0.02</v>
      </c>
      <c r="J8" s="43">
        <v>0</v>
      </c>
    </row>
    <row r="9" spans="1:13" ht="15.75" x14ac:dyDescent="0.25">
      <c r="A9" s="53"/>
      <c r="B9" s="44"/>
      <c r="C9" s="41"/>
      <c r="D9" s="35"/>
      <c r="E9" s="46"/>
      <c r="F9" s="29"/>
      <c r="G9" s="36"/>
      <c r="H9" s="36"/>
      <c r="I9" s="36"/>
      <c r="J9" s="36"/>
    </row>
    <row r="10" spans="1:13" ht="15.75" x14ac:dyDescent="0.25">
      <c r="A10" s="54"/>
      <c r="B10" s="31"/>
      <c r="C10" s="34"/>
      <c r="D10" s="35"/>
      <c r="E10" s="36"/>
      <c r="F10" s="28"/>
      <c r="G10" s="36"/>
      <c r="H10" s="36"/>
      <c r="I10" s="36"/>
      <c r="J10" s="36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2" t="s">
        <v>13</v>
      </c>
      <c r="B15" s="1" t="s">
        <v>14</v>
      </c>
      <c r="C15" s="34" t="str">
        <f>"20/2"</f>
        <v>20/2</v>
      </c>
      <c r="D15" s="35" t="s">
        <v>34</v>
      </c>
      <c r="E15" s="36" t="str">
        <f>"250"</f>
        <v>250</v>
      </c>
      <c r="F15" s="28">
        <v>9.8800000000000008</v>
      </c>
      <c r="G15" s="36">
        <v>118.65913</v>
      </c>
      <c r="H15" s="36">
        <v>2.02</v>
      </c>
      <c r="I15" s="36">
        <v>6.87</v>
      </c>
      <c r="J15" s="36">
        <v>12.98</v>
      </c>
    </row>
    <row r="16" spans="1:13" ht="15.75" x14ac:dyDescent="0.25">
      <c r="A16" s="53"/>
      <c r="C16" s="34" t="str">
        <f>"-"</f>
        <v>-</v>
      </c>
      <c r="D16" s="35" t="s">
        <v>35</v>
      </c>
      <c r="E16" s="36" t="str">
        <f>"15"</f>
        <v>15</v>
      </c>
      <c r="F16" s="29">
        <v>10.47</v>
      </c>
      <c r="G16" s="36">
        <v>44.331119999999999</v>
      </c>
      <c r="H16" s="36">
        <v>3.54</v>
      </c>
      <c r="I16" s="36">
        <v>3.35</v>
      </c>
      <c r="J16" s="36">
        <v>0</v>
      </c>
    </row>
    <row r="17" spans="1:10" ht="15.75" x14ac:dyDescent="0.25">
      <c r="A17" s="53"/>
      <c r="B17" s="1" t="s">
        <v>15</v>
      </c>
      <c r="C17" s="34" t="str">
        <f>"11/8"</f>
        <v>11/8</v>
      </c>
      <c r="D17" s="35" t="s">
        <v>26</v>
      </c>
      <c r="E17" s="36" t="str">
        <f>"90"</f>
        <v>90</v>
      </c>
      <c r="F17" s="29">
        <v>40.409999999999997</v>
      </c>
      <c r="G17" s="36">
        <v>130.085567325</v>
      </c>
      <c r="H17" s="36">
        <v>12.58</v>
      </c>
      <c r="I17" s="36">
        <v>6.82</v>
      </c>
      <c r="J17" s="36">
        <v>4.66</v>
      </c>
    </row>
    <row r="18" spans="1:10" ht="15.75" x14ac:dyDescent="0.25">
      <c r="A18" s="53"/>
      <c r="B18" s="40"/>
      <c r="C18" s="34" t="str">
        <f>"22/3"</f>
        <v>22/3</v>
      </c>
      <c r="D18" s="35" t="s">
        <v>37</v>
      </c>
      <c r="E18" s="46">
        <v>50</v>
      </c>
      <c r="F18" s="28">
        <v>3.78</v>
      </c>
      <c r="G18" s="36">
        <v>29.63</v>
      </c>
      <c r="H18" s="36">
        <v>0.81</v>
      </c>
      <c r="I18" s="36">
        <v>0.84</v>
      </c>
      <c r="J18" s="36">
        <v>5.38</v>
      </c>
    </row>
    <row r="19" spans="1:10" ht="15.75" x14ac:dyDescent="0.25">
      <c r="A19" s="53"/>
      <c r="B19" t="s">
        <v>16</v>
      </c>
      <c r="C19" s="34" t="str">
        <f>"46/3"</f>
        <v>46/3</v>
      </c>
      <c r="D19" s="35" t="s">
        <v>27</v>
      </c>
      <c r="E19" s="46">
        <v>100</v>
      </c>
      <c r="F19" s="28">
        <v>4.67</v>
      </c>
      <c r="G19" s="36">
        <v>122.62678299999999</v>
      </c>
      <c r="H19" s="36">
        <v>3.53</v>
      </c>
      <c r="I19" s="36">
        <v>1.98</v>
      </c>
      <c r="J19" s="36">
        <v>22.74</v>
      </c>
    </row>
    <row r="20" spans="1:10" ht="15.75" x14ac:dyDescent="0.25">
      <c r="A20" s="53"/>
      <c r="B20" s="1" t="s">
        <v>23</v>
      </c>
      <c r="C20" s="34" t="str">
        <f>"-"</f>
        <v>-</v>
      </c>
      <c r="D20" s="35" t="s">
        <v>36</v>
      </c>
      <c r="E20" s="36" t="str">
        <f>"200"</f>
        <v>200</v>
      </c>
      <c r="F20" s="29">
        <v>15.84</v>
      </c>
      <c r="G20" s="36">
        <v>86.47999999999999</v>
      </c>
      <c r="H20" s="36">
        <v>1</v>
      </c>
      <c r="I20" s="36">
        <v>0.2</v>
      </c>
      <c r="J20" s="36">
        <v>20.6</v>
      </c>
    </row>
    <row r="21" spans="1:10" ht="15.75" x14ac:dyDescent="0.25">
      <c r="A21" s="53"/>
      <c r="B21" s="1" t="s">
        <v>19</v>
      </c>
      <c r="C21" s="34" t="str">
        <f>"-"</f>
        <v>-</v>
      </c>
      <c r="D21" s="35" t="s">
        <v>22</v>
      </c>
      <c r="E21" s="36" t="str">
        <f>"40"</f>
        <v>40</v>
      </c>
      <c r="F21" s="29">
        <v>4.38</v>
      </c>
      <c r="G21" s="36">
        <v>89.560399999999987</v>
      </c>
      <c r="H21" s="36">
        <v>2.64</v>
      </c>
      <c r="I21" s="36">
        <v>0.26</v>
      </c>
      <c r="J21" s="36">
        <v>18.760000000000002</v>
      </c>
    </row>
    <row r="22" spans="1:10" ht="15.75" x14ac:dyDescent="0.25">
      <c r="A22" s="53"/>
      <c r="B22" s="1" t="s">
        <v>19</v>
      </c>
      <c r="C22" s="34" t="str">
        <f>"-"</f>
        <v>-</v>
      </c>
      <c r="D22" s="35" t="s">
        <v>24</v>
      </c>
      <c r="E22" s="36" t="str">
        <f>"40"</f>
        <v>40</v>
      </c>
      <c r="F22" s="47">
        <v>4.38</v>
      </c>
      <c r="G22" s="36">
        <v>77.352000000000004</v>
      </c>
      <c r="H22" s="36">
        <v>2.64</v>
      </c>
      <c r="I22" s="36">
        <v>0.48</v>
      </c>
      <c r="J22" s="36">
        <v>16.68</v>
      </c>
    </row>
    <row r="23" spans="1:10" ht="15.75" thickBot="1" x14ac:dyDescent="0.3">
      <c r="A23" s="53"/>
      <c r="B23" s="6"/>
      <c r="C23" s="41" t="str">
        <f>"-"</f>
        <v>-</v>
      </c>
      <c r="D23" s="42" t="s">
        <v>29</v>
      </c>
      <c r="E23" s="45">
        <v>102</v>
      </c>
      <c r="F23" s="48">
        <v>12.19</v>
      </c>
      <c r="G23" s="43">
        <v>73.02</v>
      </c>
      <c r="H23" s="43">
        <v>0.6</v>
      </c>
      <c r="I23" s="43">
        <v>0.6</v>
      </c>
      <c r="J23" s="43">
        <v>17.399999999999999</v>
      </c>
    </row>
    <row r="24" spans="1:10" ht="15.75" thickBot="1" x14ac:dyDescent="0.3">
      <c r="A24" s="55"/>
      <c r="B24" s="6"/>
      <c r="C24" s="41" t="str">
        <f>"-"</f>
        <v>-</v>
      </c>
      <c r="D24" s="42"/>
      <c r="E24" s="45"/>
      <c r="F24" s="48"/>
      <c r="G24" s="43"/>
      <c r="H24" s="43"/>
      <c r="I24" s="43"/>
      <c r="J24" s="43"/>
    </row>
  </sheetData>
  <mergeCells count="3">
    <mergeCell ref="B1:D1"/>
    <mergeCell ref="A4:A10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2023-10-02T03:15:17Z</dcterms:modified>
</cp:coreProperties>
</file>