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E6" i="1"/>
  <c r="C6" i="1"/>
  <c r="E22" i="1" l="1"/>
  <c r="C22" i="1"/>
  <c r="E21" i="1" l="1"/>
  <c r="C21" i="1"/>
  <c r="E20" i="1"/>
  <c r="C20" i="1"/>
  <c r="E18" i="1"/>
  <c r="C18" i="1"/>
  <c r="E17" i="1"/>
  <c r="C17" i="1"/>
  <c r="E16" i="1"/>
  <c r="C16" i="1"/>
  <c r="C11" i="1"/>
  <c r="C4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<sst xmlns="http://schemas.openxmlformats.org/spreadsheetml/2006/main" count="42" uniqueCount="39">
  <si>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</si>
  <si>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</si>
  <si>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</si>
  <si>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</si>
  <si>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</si>
  <si>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</si>
  <si>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</si>
  <si>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</si>
  <si>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</si>
  <si>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</si>
  <si>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</si>
  <si>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</si>
  <si>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</si>
  <si>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</si>
  <si>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</si>
  <si>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</si>
  <si>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</si>
  <si>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</si>
  <si>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</si>
  <si>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</si>
  <si>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</si>
  <si>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</si>
  <si>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</si>
  <si>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</si>
  <si>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</si>
  <si>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</si>
  <si>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</si>
  <si>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</si>
  <si>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Каша ячневая молочная с маслом сливочным</t>
  </si>
  <si>
    <t>Суп картофельный с макаронными изделиями</t>
  </si>
  <si>
    <t>Фрикадельки мясные</t>
  </si>
  <si>
    <t>Компот из  сухофруктов</t>
  </si>
  <si>
    <t>Фрукт</t>
  </si>
  <si>
    <t>Масло сливочное</t>
  </si>
  <si>
    <t>Чай с лимоном</t>
  </si>
  <si>
    <t>Йогурт стакан</t>
  </si>
  <si>
    <t>МБОУ СОШ № 19 ДОВЗ 12 и ст</t>
  </si>
  <si>
    <t>46/3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</si>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</sst>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8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4" fillId="3" borderId="16" xfId="0" applyFont="1" applyFill="1" applyBorder="1"/>
    <xf numFmtId="0" fontId="4" fillId="3" borderId="16" xfId="0" applyFont="1" applyFill="1" applyBorder="1" applyAlignment="1">
      <alignment wrapText="1"/>
    </xf>
    <xf numFmtId="0" fontId="0" fillId="0" borderId="24" xfId="0" applyBorder="1"/>
    <xf numFmtId="0" fontId="1" fillId="0" borderId="24" xfId="0" applyFont="1" applyBorder="1"/>
    <xf numFmtId="2" fontId="1" fillId="0" borderId="4" xfId="0" applyNumberFormat="1" applyFont="1" applyBorder="1"/>
    <xf numFmtId="1" fontId="5" fillId="3" borderId="16" xfId="0" applyNumberFormat="1" applyFont="1" applyFill="1" applyBorder="1" applyAlignment="1">
      <alignment horizontal="left"/>
    </xf>
    <xf numFmtId="2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8" t="s">
        <v>36</v>
      </c>
      <c r="C1" s="59"/>
      <c r="D1" s="60"/>
      <c r="E1" t="s">
        <v>18</v>
      </c>
      <c r="F1" s="16"/>
      <c r="I1" t="s">
        <v>1</v>
      </c>
      <c r="J1" s="20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61" t="s">
        <v>10</v>
      </c>
      <c r="B4" s="3" t="s">
        <v>11</v>
      </c>
      <c r="C4" s="31" t="str">
        <f>"15/4"</f>
        <v>15/4</v>
      </c>
      <c r="D4" s="32" t="s">
        <v>28</v>
      </c>
      <c r="E4" s="39">
        <v>200</v>
      </c>
      <c r="F4" s="40">
        <v>18.03</v>
      </c>
      <c r="G4" s="35">
        <v>201.104792</v>
      </c>
      <c r="H4" s="31">
        <v>5.97</v>
      </c>
      <c r="I4" s="31">
        <v>5.26</v>
      </c>
      <c r="J4" s="31">
        <v>33.67</v>
      </c>
    </row>
    <row r="5" spans="1:13" ht="15.75" x14ac:dyDescent="0.25">
      <c r="A5" s="62"/>
      <c r="B5" s="21"/>
      <c r="C5" s="49"/>
      <c r="D5" s="50" t="s">
        <v>33</v>
      </c>
      <c r="E5" s="54">
        <v>10</v>
      </c>
      <c r="F5" s="55">
        <v>7.49</v>
      </c>
      <c r="G5" s="56">
        <v>66.06</v>
      </c>
      <c r="H5" s="56">
        <v>0.08</v>
      </c>
      <c r="I5" s="56">
        <v>7.25</v>
      </c>
      <c r="J5" s="56">
        <v>0.13</v>
      </c>
    </row>
    <row r="6" spans="1:13" ht="15.75" x14ac:dyDescent="0.25">
      <c r="A6" s="62"/>
      <c r="B6" s="21" t="s">
        <v>24</v>
      </c>
      <c r="C6" s="31" t="str">
        <f>"29/10"</f>
        <v>29/10</v>
      </c>
      <c r="D6" s="32" t="s">
        <v>34</v>
      </c>
      <c r="E6" s="31" t="str">
        <f>"180"</f>
        <v>180</v>
      </c>
      <c r="F6" s="57">
        <v>2.13</v>
      </c>
      <c r="G6" s="35">
        <v>18.47</v>
      </c>
      <c r="H6" s="31">
        <v>0.11</v>
      </c>
      <c r="I6" s="31">
        <v>0.02</v>
      </c>
      <c r="J6" s="31">
        <v>4.5599999999999996</v>
      </c>
    </row>
    <row r="7" spans="1:13" ht="15.75" x14ac:dyDescent="0.25">
      <c r="A7" s="62"/>
      <c r="B7" s="1" t="s">
        <v>19</v>
      </c>
      <c r="C7" s="31" t="str">
        <f>"-"</f>
        <v>-</v>
      </c>
      <c r="D7" s="32" t="s">
        <v>22</v>
      </c>
      <c r="E7" s="39">
        <v>60</v>
      </c>
      <c r="F7" s="57">
        <v>6.57</v>
      </c>
      <c r="G7" s="35">
        <v>134.34</v>
      </c>
      <c r="H7" s="31">
        <v>3.97</v>
      </c>
      <c r="I7" s="31">
        <v>0.39</v>
      </c>
      <c r="J7" s="31">
        <v>28.14</v>
      </c>
    </row>
    <row r="8" spans="1:13" ht="15.75" x14ac:dyDescent="0.25">
      <c r="A8" s="62"/>
      <c r="B8" s="51"/>
      <c r="C8" s="33" t="str">
        <f>""</f>
        <v/>
      </c>
      <c r="D8" s="34" t="s">
        <v>35</v>
      </c>
      <c r="E8" s="47">
        <v>125</v>
      </c>
      <c r="F8" s="57">
        <v>55.78</v>
      </c>
      <c r="G8" s="36">
        <v>0.30369041000000002</v>
      </c>
      <c r="H8" s="33">
        <v>0.03</v>
      </c>
      <c r="I8" s="33">
        <v>0.02</v>
      </c>
      <c r="J8" s="33">
        <v>0</v>
      </c>
    </row>
    <row r="9" spans="1:13" x14ac:dyDescent="0.25">
      <c r="A9" s="62"/>
      <c r="B9" s="1"/>
      <c r="C9" s="1"/>
      <c r="D9" s="1"/>
      <c r="E9" s="1"/>
      <c r="F9" s="1"/>
      <c r="G9" s="1"/>
      <c r="H9" s="1"/>
      <c r="I9" s="1"/>
      <c r="J9" s="1"/>
    </row>
    <row r="10" spans="1:13" ht="15.75" x14ac:dyDescent="0.25">
      <c r="A10" s="62"/>
      <c r="B10" s="30"/>
      <c r="C10" s="52"/>
      <c r="D10" s="24"/>
      <c r="E10" s="23"/>
      <c r="F10" s="41"/>
      <c r="G10" s="53"/>
      <c r="H10" s="23"/>
      <c r="I10" s="23"/>
      <c r="J10" s="23"/>
    </row>
    <row r="11" spans="1:13" ht="15.75" x14ac:dyDescent="0.25">
      <c r="A11" s="63"/>
      <c r="B11" s="25"/>
      <c r="C11" s="33" t="str">
        <f>""</f>
        <v/>
      </c>
      <c r="D11" s="34"/>
      <c r="E11" s="33"/>
      <c r="F11" s="41"/>
      <c r="G11" s="36"/>
      <c r="H11" s="33"/>
      <c r="I11" s="33"/>
      <c r="J11" s="33"/>
      <c r="L11" s="29"/>
      <c r="M11" s="29"/>
    </row>
    <row r="12" spans="1:13" ht="16.5" thickBot="1" x14ac:dyDescent="0.3">
      <c r="A12" s="27"/>
      <c r="B12" s="26"/>
      <c r="C12" s="37"/>
      <c r="D12" s="38"/>
      <c r="E12" s="37"/>
      <c r="F12" s="43"/>
      <c r="G12" s="28"/>
      <c r="H12" s="28"/>
      <c r="I12" s="28"/>
      <c r="J12" s="28"/>
    </row>
    <row r="13" spans="1:13" ht="16.5" thickTop="1" x14ac:dyDescent="0.25">
      <c r="A13" s="4" t="s">
        <v>12</v>
      </c>
      <c r="B13" s="22" t="s">
        <v>17</v>
      </c>
      <c r="C13" s="23"/>
      <c r="D13" s="24"/>
      <c r="E13" s="23"/>
      <c r="F13" s="44"/>
      <c r="G13" s="14"/>
      <c r="H13" s="14"/>
      <c r="I13" s="14"/>
      <c r="J13" s="15"/>
    </row>
    <row r="14" spans="1:13" x14ac:dyDescent="0.25">
      <c r="A14" s="4"/>
      <c r="B14" s="2"/>
      <c r="C14" s="2"/>
      <c r="D14" s="18"/>
      <c r="E14" s="10"/>
      <c r="F14" s="45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19"/>
      <c r="E15" s="12"/>
      <c r="F15" s="46"/>
      <c r="G15" s="12"/>
      <c r="H15" s="12"/>
      <c r="I15" s="12"/>
      <c r="J15" s="13"/>
    </row>
    <row r="16" spans="1:13" ht="31.5" x14ac:dyDescent="0.25">
      <c r="A16" s="61" t="s">
        <v>13</v>
      </c>
      <c r="B16" s="1" t="s">
        <v>14</v>
      </c>
      <c r="C16" s="31" t="str">
        <f>"18/2"</f>
        <v>18/2</v>
      </c>
      <c r="D16" s="32" t="s">
        <v>29</v>
      </c>
      <c r="E16" s="31" t="str">
        <f>"250"</f>
        <v>250</v>
      </c>
      <c r="F16" s="41">
        <v>8.7799999999999994</v>
      </c>
      <c r="G16" s="35">
        <v>127.39266074999999</v>
      </c>
      <c r="H16" s="31">
        <v>3.21</v>
      </c>
      <c r="I16" s="31">
        <v>2.4500000000000002</v>
      </c>
      <c r="J16" s="31">
        <v>23.6</v>
      </c>
    </row>
    <row r="17" spans="1:10" ht="15.75" x14ac:dyDescent="0.25">
      <c r="A17" s="62"/>
      <c r="C17" s="31" t="str">
        <f>"41/2"</f>
        <v>41/2</v>
      </c>
      <c r="D17" s="32" t="s">
        <v>30</v>
      </c>
      <c r="E17" s="31" t="str">
        <f>"30"</f>
        <v>30</v>
      </c>
      <c r="F17" s="42">
        <v>11.94</v>
      </c>
      <c r="G17" s="35">
        <v>65.466750000000005</v>
      </c>
      <c r="H17" s="31">
        <v>6.16</v>
      </c>
      <c r="I17" s="31">
        <v>4.4000000000000004</v>
      </c>
      <c r="J17" s="31">
        <v>0.36</v>
      </c>
    </row>
    <row r="18" spans="1:10" ht="15.75" x14ac:dyDescent="0.25">
      <c r="A18" s="62"/>
      <c r="B18" s="1" t="s">
        <v>15</v>
      </c>
      <c r="C18" s="31" t="str">
        <f>"5/9"</f>
        <v>5/9</v>
      </c>
      <c r="D18" s="32" t="s">
        <v>27</v>
      </c>
      <c r="E18" s="31" t="str">
        <f>"100"</f>
        <v>100</v>
      </c>
      <c r="F18" s="42">
        <v>42.54</v>
      </c>
      <c r="G18" s="35">
        <v>208.69521</v>
      </c>
      <c r="H18" s="31">
        <v>14.83</v>
      </c>
      <c r="I18" s="31">
        <v>12.44</v>
      </c>
      <c r="J18" s="31">
        <v>9.2899999999999991</v>
      </c>
    </row>
    <row r="19" spans="1:10" ht="15.75" x14ac:dyDescent="0.25">
      <c r="A19" s="62"/>
      <c r="B19" t="s">
        <v>16</v>
      </c>
      <c r="C19" s="31" t="s">
        <v>37</v>
      </c>
      <c r="D19" s="32" t="s">
        <v>38</v>
      </c>
      <c r="E19" s="39">
        <v>180</v>
      </c>
      <c r="F19" s="41">
        <v>12.3</v>
      </c>
      <c r="G19" s="35">
        <v>220.73</v>
      </c>
      <c r="H19" s="31">
        <v>6.35</v>
      </c>
      <c r="I19" s="31">
        <v>3.56</v>
      </c>
      <c r="J19" s="31">
        <v>40.93</v>
      </c>
    </row>
    <row r="20" spans="1:10" ht="15.75" x14ac:dyDescent="0.25">
      <c r="A20" s="62"/>
      <c r="B20" s="1" t="s">
        <v>19</v>
      </c>
      <c r="C20" s="31" t="str">
        <f>"-"</f>
        <v>-</v>
      </c>
      <c r="D20" s="32" t="s">
        <v>22</v>
      </c>
      <c r="E20" s="31" t="str">
        <f>"40"</f>
        <v>40</v>
      </c>
      <c r="F20" s="42">
        <v>4.38</v>
      </c>
      <c r="G20" s="35">
        <v>89.560399999999987</v>
      </c>
      <c r="H20" s="31">
        <v>2.64</v>
      </c>
      <c r="I20" s="31">
        <v>0.26</v>
      </c>
      <c r="J20" s="31">
        <v>18.760000000000002</v>
      </c>
    </row>
    <row r="21" spans="1:10" ht="15.75" x14ac:dyDescent="0.25">
      <c r="A21" s="62"/>
      <c r="B21" s="1" t="s">
        <v>19</v>
      </c>
      <c r="C21" s="31" t="str">
        <f>"-"</f>
        <v>-</v>
      </c>
      <c r="D21" s="32" t="s">
        <v>25</v>
      </c>
      <c r="E21" s="31" t="str">
        <f>"60"</f>
        <v>60</v>
      </c>
      <c r="F21" s="42">
        <v>6.57</v>
      </c>
      <c r="G21" s="35">
        <v>116.02799999999999</v>
      </c>
      <c r="H21" s="31">
        <v>3.96</v>
      </c>
      <c r="I21" s="31">
        <v>0.72</v>
      </c>
      <c r="J21" s="31">
        <v>25.02</v>
      </c>
    </row>
    <row r="22" spans="1:10" ht="15.75" x14ac:dyDescent="0.25">
      <c r="A22" s="62"/>
      <c r="B22" s="1" t="s">
        <v>23</v>
      </c>
      <c r="C22" s="31" t="str">
        <f>"6/10"</f>
        <v>6/10</v>
      </c>
      <c r="D22" s="32" t="s">
        <v>31</v>
      </c>
      <c r="E22" s="31" t="str">
        <f>"180"</f>
        <v>180</v>
      </c>
      <c r="F22" s="48">
        <v>8</v>
      </c>
      <c r="G22" s="35">
        <v>55.23</v>
      </c>
      <c r="H22" s="31">
        <v>0.32</v>
      </c>
      <c r="I22" s="31">
        <v>0.32</v>
      </c>
      <c r="J22" s="31">
        <v>13.55</v>
      </c>
    </row>
    <row r="23" spans="1:10" ht="15.75" x14ac:dyDescent="0.25">
      <c r="A23" s="62"/>
      <c r="C23" s="33"/>
      <c r="D23" s="34" t="s">
        <v>32</v>
      </c>
      <c r="E23" s="47">
        <v>100</v>
      </c>
      <c r="F23" s="42">
        <v>27.49</v>
      </c>
      <c r="G23" s="36">
        <v>58.42</v>
      </c>
      <c r="H23" s="33">
        <v>0.48</v>
      </c>
      <c r="I23" s="33">
        <v>0.48</v>
      </c>
      <c r="J23" s="33">
        <v>13.92</v>
      </c>
    </row>
    <row r="24" spans="1:10" ht="16.5" thickBot="1" x14ac:dyDescent="0.3">
      <c r="A24" s="64"/>
      <c r="B24" s="6"/>
      <c r="C24" s="33"/>
      <c r="D24" s="34"/>
      <c r="E24" s="33"/>
      <c r="F24" s="17"/>
      <c r="G24" s="36"/>
      <c r="H24" s="33"/>
      <c r="I24" s="33"/>
      <c r="J24" s="33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2024-03-05T03:31:40Z</dcterms:modified>
</cp:coreProperties>
</file>