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C10" i="1"/>
  <c r="E9" i="1"/>
  <c r="C9" i="1"/>
  <c r="E8" i="1"/>
  <c r="C8" i="1"/>
  <c r="E7" i="1"/>
  <c r="C7" i="1"/>
  <c r="E6" i="1"/>
  <c r="C6" i="1"/>
  <c r="E5" i="1"/>
  <c r="C5" i="1"/>
  <c r="E4" i="1"/>
  <c r="C4" i="1"/>
  <c r="E13" i="1" l="1"/>
  <c r="E12" i="1" l="1"/>
  <c r="C12" i="1"/>
  <c r="E11" i="1"/>
  <c r="C11" i="1"/>
  <c r="C20" i="1" l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<sst xmlns="http://schemas.openxmlformats.org/spreadsheetml/2006/main" count="34" uniqueCount="34">
  <si>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</si>
  <si>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</si>
  <si>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</si>
  <si>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</si>
  <si>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</si>
  <si>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</si>
  <si>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</si>
  <si>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</si>
  <si>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</si>
  <si>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</si>
  <si>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</si>
  <si>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Хлеб ржаной</t>
  </si>
  <si>
    <t>Ккал.</t>
  </si>
  <si>
    <t>Сок 0,2</t>
  </si>
  <si>
    <t xml:space="preserve">Слойка с творогом </t>
  </si>
  <si>
    <t>Сосиска в тесте</t>
  </si>
  <si>
    <t>Шаньга домашняя</t>
  </si>
  <si>
    <t>Шаньга наливная</t>
  </si>
  <si>
    <t>Пицца</t>
  </si>
  <si>
    <t>Сдоба Фантазия</t>
  </si>
  <si>
    <t>Слойка с колбасой  и сыром</t>
  </si>
  <si>
    <t>Булочка с творожной начинкой</t>
  </si>
  <si>
    <t>Шоколад  молочный</t>
  </si>
  <si>
    <t>Тортик "Боярушка"</t>
  </si>
  <si>
    <t>Печенье "ЧокоПай"</t>
  </si>
  <si>
    <t>Батончик "ЧиоРио"</t>
  </si>
  <si>
    <t>Уха рыбацкая</t>
  </si>
  <si>
    <t>Биточки (котлеты) из мяса свинины</t>
  </si>
  <si>
    <t>Капуста тушеная</t>
  </si>
  <si>
    <t>Каша молочная ассорти (рис, пшено) с маслом сливочным</t>
  </si>
  <si>
    <t>Запеканка (сырники) из творога (вариант 2)</t>
  </si>
  <si>
    <t>Молоко сгущенное</t>
  </si>
  <si>
    <t>Чай (вариант 2)</t>
  </si>
  <si>
    <t>МБОУ СОШ № 19 Дополнительное 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</si>
</sst>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wrapText="1"/>
    </xf>
    <xf numFmtId="2" fontId="2" fillId="0" borderId="10" xfId="0" applyNumberFormat="1" applyFont="1" applyBorder="1"/>
    <xf numFmtId="0" fontId="2" fillId="0" borderId="15" xfId="0" applyFont="1" applyBorder="1"/>
    <xf numFmtId="0" fontId="2" fillId="0" borderId="15" xfId="0" applyFont="1" applyBorder="1" applyAlignment="1">
      <alignment wrapText="1"/>
    </xf>
    <xf numFmtId="2" fontId="2" fillId="0" borderId="15" xfId="0" applyNumberFormat="1" applyFont="1" applyBorder="1"/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0" fillId="0" borderId="4" xfId="0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1" fontId="2" fillId="0" borderId="10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2" fillId="0" borderId="15" xfId="0" applyNumberFormat="1" applyFont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3" borderId="16" xfId="0" applyFill="1" applyBorder="1" applyProtection="1">
      <protection locked="0"/>
    </xf>
    <xf numFmtId="2" fontId="1" fillId="0" borderId="10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31" t="s">
        <v>33</v>
      </c>
      <c r="C1" s="32"/>
      <c r="D1" s="33"/>
      <c r="E1" t="s">
        <v>7</v>
      </c>
      <c r="F1" s="6"/>
      <c r="J1" s="7"/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8</v>
      </c>
      <c r="D3" s="4" t="s">
        <v>3</v>
      </c>
      <c r="E3" s="4" t="s">
        <v>9</v>
      </c>
      <c r="F3" s="4" t="s">
        <v>12</v>
      </c>
      <c r="G3" s="4" t="s">
        <v>4</v>
      </c>
      <c r="H3" s="4" t="s">
        <v>5</v>
      </c>
      <c r="I3" s="5" t="s">
        <v>6</v>
      </c>
    </row>
    <row r="4" spans="1:10" ht="15.75" x14ac:dyDescent="0.25">
      <c r="A4" s="34"/>
      <c r="B4" s="2"/>
      <c r="C4" s="23" t="str">
        <f>"34/2"</f>
        <v>34/2</v>
      </c>
      <c r="D4" s="24" t="s">
        <v>26</v>
      </c>
      <c r="E4" s="23" t="str">
        <f>"250"</f>
        <v>250</v>
      </c>
      <c r="F4" s="30">
        <v>141.63209999999998</v>
      </c>
      <c r="G4" s="23">
        <v>9.86</v>
      </c>
      <c r="H4" s="23">
        <v>4.8899999999999997</v>
      </c>
      <c r="I4" s="23">
        <v>14.99</v>
      </c>
    </row>
    <row r="5" spans="1:10" ht="15.75" x14ac:dyDescent="0.25">
      <c r="A5" s="35"/>
      <c r="B5" s="8"/>
      <c r="C5" s="23" t="str">
        <f>"5/9"</f>
        <v>5/9</v>
      </c>
      <c r="D5" s="24" t="s">
        <v>27</v>
      </c>
      <c r="E5" s="23" t="str">
        <f>"100"</f>
        <v>100</v>
      </c>
      <c r="F5" s="30">
        <v>208.7</v>
      </c>
      <c r="G5" s="23">
        <v>13.48</v>
      </c>
      <c r="H5" s="23">
        <v>1.63</v>
      </c>
      <c r="I5" s="23">
        <v>9.2899999999999991</v>
      </c>
    </row>
    <row r="6" spans="1:10" ht="15.75" x14ac:dyDescent="0.25">
      <c r="A6" s="35"/>
      <c r="B6" s="8"/>
      <c r="C6" s="23" t="str">
        <f>"11/3"</f>
        <v>11/3</v>
      </c>
      <c r="D6" s="24" t="s">
        <v>28</v>
      </c>
      <c r="E6" s="23" t="str">
        <f>"200"</f>
        <v>200</v>
      </c>
      <c r="F6" s="30">
        <v>134.82111866666679</v>
      </c>
      <c r="G6" s="23">
        <v>4.66</v>
      </c>
      <c r="H6" s="23">
        <v>3.8</v>
      </c>
      <c r="I6" s="23">
        <v>23.14</v>
      </c>
    </row>
    <row r="7" spans="1:10" ht="31.5" x14ac:dyDescent="0.25">
      <c r="A7" s="35"/>
      <c r="B7" s="8"/>
      <c r="C7" s="23" t="str">
        <f>"17/4"</f>
        <v>17/4</v>
      </c>
      <c r="D7" s="24" t="s">
        <v>29</v>
      </c>
      <c r="E7" s="23" t="str">
        <f>"200"</f>
        <v>200</v>
      </c>
      <c r="F7" s="30">
        <v>182.82498899999996</v>
      </c>
      <c r="G7" s="23">
        <v>4.99</v>
      </c>
      <c r="H7" s="23">
        <v>6.51</v>
      </c>
      <c r="I7" s="23">
        <v>26.42</v>
      </c>
    </row>
    <row r="8" spans="1:10" ht="31.5" x14ac:dyDescent="0.25">
      <c r="A8" s="35"/>
      <c r="B8" s="8"/>
      <c r="C8" s="23" t="str">
        <f>"9/5"</f>
        <v>9/5</v>
      </c>
      <c r="D8" s="24" t="s">
        <v>30</v>
      </c>
      <c r="E8" s="23" t="str">
        <f>"50"</f>
        <v>50</v>
      </c>
      <c r="F8" s="30">
        <v>107.703909</v>
      </c>
      <c r="G8" s="23">
        <v>8.2899999999999991</v>
      </c>
      <c r="H8" s="23">
        <v>4.8600000000000003</v>
      </c>
      <c r="I8" s="23">
        <v>7.55</v>
      </c>
    </row>
    <row r="9" spans="1:10" ht="15.75" x14ac:dyDescent="0.25">
      <c r="A9" s="35"/>
      <c r="B9" s="8"/>
      <c r="C9" s="23" t="str">
        <f>"-"</f>
        <v>-</v>
      </c>
      <c r="D9" s="24" t="s">
        <v>31</v>
      </c>
      <c r="E9" s="23" t="str">
        <f>"10"</f>
        <v>10</v>
      </c>
      <c r="F9" s="30">
        <v>31.74</v>
      </c>
      <c r="G9" s="23">
        <v>0.72</v>
      </c>
      <c r="H9" s="23">
        <v>0</v>
      </c>
      <c r="I9" s="23">
        <v>5.55</v>
      </c>
    </row>
    <row r="10" spans="1:10" ht="15.75" x14ac:dyDescent="0.25">
      <c r="A10" s="35"/>
      <c r="B10" s="8"/>
      <c r="C10" s="23" t="str">
        <f>"27/10"</f>
        <v>27/10</v>
      </c>
      <c r="D10" s="24" t="s">
        <v>32</v>
      </c>
      <c r="E10" s="23" t="str">
        <f>"180"</f>
        <v>180</v>
      </c>
      <c r="F10" s="30">
        <v>17.297524800000001</v>
      </c>
      <c r="G10" s="23">
        <v>7.0000000000000007E-2</v>
      </c>
      <c r="H10" s="23">
        <v>0.02</v>
      </c>
      <c r="I10" s="23">
        <v>4.45</v>
      </c>
    </row>
    <row r="11" spans="1:10" x14ac:dyDescent="0.25">
      <c r="A11" s="35"/>
      <c r="B11" s="8"/>
      <c r="C11" s="12" t="str">
        <f>"-"</f>
        <v>-</v>
      </c>
      <c r="D11" s="13" t="s">
        <v>10</v>
      </c>
      <c r="E11" s="14" t="str">
        <f>"40"</f>
        <v>40</v>
      </c>
      <c r="F11" s="14">
        <v>67.170299999999997</v>
      </c>
      <c r="G11" s="14">
        <v>1.98</v>
      </c>
      <c r="H11" s="14">
        <v>0.2</v>
      </c>
      <c r="I11" s="14">
        <v>14.07</v>
      </c>
    </row>
    <row r="12" spans="1:10" x14ac:dyDescent="0.25">
      <c r="A12" s="35"/>
      <c r="B12" s="8"/>
      <c r="C12" s="12" t="str">
        <f>"-"</f>
        <v>-</v>
      </c>
      <c r="D12" s="13" t="s">
        <v>11</v>
      </c>
      <c r="E12" s="14" t="str">
        <f>"40"</f>
        <v>40</v>
      </c>
      <c r="F12" s="14">
        <v>116.02799999999999</v>
      </c>
      <c r="G12" s="14">
        <v>3.96</v>
      </c>
      <c r="H12" s="14">
        <v>0.72</v>
      </c>
      <c r="I12" s="14">
        <v>25.02</v>
      </c>
    </row>
    <row r="13" spans="1:10" x14ac:dyDescent="0.25">
      <c r="A13" s="35"/>
      <c r="B13" s="8"/>
      <c r="C13" s="12"/>
      <c r="D13" s="13" t="s">
        <v>13</v>
      </c>
      <c r="E13" s="14" t="str">
        <f>"200"</f>
        <v>200</v>
      </c>
      <c r="F13" s="14">
        <v>80</v>
      </c>
      <c r="G13" s="14">
        <v>1</v>
      </c>
      <c r="H13" s="14">
        <v>0.2</v>
      </c>
      <c r="I13" s="14">
        <v>20</v>
      </c>
    </row>
    <row r="14" spans="1:10" x14ac:dyDescent="0.25">
      <c r="A14" s="35"/>
      <c r="B14" s="8"/>
      <c r="C14" s="12"/>
      <c r="D14" s="13" t="s">
        <v>14</v>
      </c>
      <c r="E14" s="25">
        <v>75</v>
      </c>
      <c r="F14" s="14">
        <v>180</v>
      </c>
      <c r="G14" s="14">
        <v>4.6500000000000004</v>
      </c>
      <c r="H14" s="14">
        <v>9.3000000000000007</v>
      </c>
      <c r="I14" s="14"/>
    </row>
    <row r="15" spans="1:10" x14ac:dyDescent="0.25">
      <c r="A15" s="35"/>
      <c r="B15" s="8"/>
      <c r="C15" s="12"/>
      <c r="D15" s="13" t="s">
        <v>15</v>
      </c>
      <c r="E15" s="25">
        <v>100</v>
      </c>
      <c r="F15" s="14">
        <v>242.9</v>
      </c>
      <c r="G15" s="14">
        <v>7.5</v>
      </c>
      <c r="H15" s="14">
        <v>11.9</v>
      </c>
      <c r="I15" s="14"/>
    </row>
    <row r="16" spans="1:10" x14ac:dyDescent="0.25">
      <c r="A16" s="35"/>
      <c r="B16" s="8"/>
      <c r="C16" s="12"/>
      <c r="D16" s="13" t="s">
        <v>16</v>
      </c>
      <c r="E16" s="25">
        <v>100</v>
      </c>
      <c r="F16" s="14">
        <v>208.9</v>
      </c>
      <c r="G16" s="14">
        <v>4.4000000000000004</v>
      </c>
      <c r="H16" s="14">
        <v>7.2</v>
      </c>
      <c r="I16" s="14"/>
    </row>
    <row r="17" spans="1:13" x14ac:dyDescent="0.25">
      <c r="A17" s="35"/>
      <c r="B17" s="8"/>
      <c r="C17" s="12"/>
      <c r="D17" s="13" t="s">
        <v>17</v>
      </c>
      <c r="E17" s="25">
        <v>100</v>
      </c>
      <c r="F17" s="14">
        <v>300.8</v>
      </c>
      <c r="G17" s="14">
        <v>6.7</v>
      </c>
      <c r="H17" s="14">
        <v>18</v>
      </c>
      <c r="I17" s="14"/>
    </row>
    <row r="18" spans="1:13" x14ac:dyDescent="0.25">
      <c r="A18" s="35"/>
      <c r="B18" s="1"/>
      <c r="C18" s="12"/>
      <c r="D18" s="13" t="s">
        <v>18</v>
      </c>
      <c r="E18" s="25">
        <v>125</v>
      </c>
      <c r="F18" s="14">
        <v>347.88</v>
      </c>
      <c r="G18" s="14">
        <v>14</v>
      </c>
      <c r="H18" s="14">
        <v>20.88</v>
      </c>
      <c r="I18" s="14"/>
    </row>
    <row r="19" spans="1:13" x14ac:dyDescent="0.25">
      <c r="A19" s="35"/>
      <c r="B19" s="1"/>
      <c r="C19" s="12"/>
      <c r="D19" s="20" t="s">
        <v>19</v>
      </c>
      <c r="E19" s="26">
        <v>75</v>
      </c>
      <c r="F19" s="21">
        <v>232.05</v>
      </c>
      <c r="G19" s="21">
        <v>4.28</v>
      </c>
      <c r="H19" s="21">
        <v>6.23</v>
      </c>
      <c r="I19" s="21"/>
    </row>
    <row r="20" spans="1:13" x14ac:dyDescent="0.25">
      <c r="A20" s="35"/>
      <c r="B20" s="22"/>
      <c r="C20" s="19" t="str">
        <f>""</f>
        <v/>
      </c>
      <c r="D20" s="13" t="s">
        <v>20</v>
      </c>
      <c r="E20" s="25">
        <v>70</v>
      </c>
      <c r="F20" s="14">
        <v>266</v>
      </c>
      <c r="G20" s="14">
        <v>0.7</v>
      </c>
      <c r="H20" s="14">
        <v>2.1</v>
      </c>
      <c r="I20" s="14"/>
    </row>
    <row r="21" spans="1:13" x14ac:dyDescent="0.25">
      <c r="A21" s="36"/>
      <c r="B21" s="9"/>
      <c r="C21" s="12"/>
      <c r="D21" s="13" t="s">
        <v>21</v>
      </c>
      <c r="E21" s="25">
        <v>50</v>
      </c>
      <c r="F21" s="14">
        <v>149.5</v>
      </c>
      <c r="G21" s="14">
        <v>3.5</v>
      </c>
      <c r="H21" s="14">
        <v>4.3</v>
      </c>
      <c r="I21" s="14"/>
      <c r="L21" s="18"/>
      <c r="M21" s="18"/>
    </row>
    <row r="22" spans="1:13" x14ac:dyDescent="0.25">
      <c r="A22" s="28"/>
      <c r="B22" s="29"/>
      <c r="C22" s="12"/>
      <c r="D22" s="13" t="s">
        <v>22</v>
      </c>
      <c r="E22" s="25">
        <v>85</v>
      </c>
      <c r="F22" s="14">
        <v>446.25</v>
      </c>
      <c r="G22" s="14">
        <v>4.59</v>
      </c>
      <c r="H22" s="14">
        <v>30.01</v>
      </c>
      <c r="I22" s="14">
        <v>48.03</v>
      </c>
      <c r="L22" s="18"/>
      <c r="M22" s="18"/>
    </row>
    <row r="23" spans="1:13" x14ac:dyDescent="0.25">
      <c r="A23" s="28"/>
      <c r="B23" s="29"/>
      <c r="C23" s="12"/>
      <c r="D23" s="13" t="s">
        <v>23</v>
      </c>
      <c r="E23" s="25">
        <v>38</v>
      </c>
      <c r="F23" s="14">
        <v>201.4</v>
      </c>
      <c r="G23" s="14">
        <v>1.94</v>
      </c>
      <c r="H23" s="14">
        <v>12.24</v>
      </c>
      <c r="I23" s="14">
        <v>20.86</v>
      </c>
      <c r="L23" s="18"/>
      <c r="M23" s="18"/>
    </row>
    <row r="24" spans="1:13" x14ac:dyDescent="0.25">
      <c r="A24" s="28"/>
      <c r="B24" s="29"/>
      <c r="C24" s="12"/>
      <c r="D24" s="13" t="s">
        <v>24</v>
      </c>
      <c r="E24" s="25">
        <v>30</v>
      </c>
      <c r="F24" s="14">
        <v>129</v>
      </c>
      <c r="G24" s="14">
        <v>1.3</v>
      </c>
      <c r="H24" s="14">
        <v>5.4</v>
      </c>
      <c r="I24" s="14">
        <v>18.899999999999999</v>
      </c>
      <c r="L24" s="18"/>
      <c r="M24" s="18"/>
    </row>
    <row r="25" spans="1:13" x14ac:dyDescent="0.25">
      <c r="A25" s="28"/>
      <c r="B25" s="29"/>
      <c r="C25" s="12"/>
      <c r="D25" s="13" t="s">
        <v>25</v>
      </c>
      <c r="E25" s="25">
        <v>30</v>
      </c>
      <c r="F25" s="14">
        <v>156</v>
      </c>
      <c r="G25" s="14">
        <v>1.05</v>
      </c>
      <c r="H25" s="14">
        <v>9</v>
      </c>
      <c r="I25" s="14">
        <v>17.399999999999999</v>
      </c>
      <c r="L25" s="18"/>
      <c r="M25" s="18"/>
    </row>
    <row r="26" spans="1:13" x14ac:dyDescent="0.25">
      <c r="A26" s="28"/>
      <c r="B26" s="29"/>
      <c r="C26" s="12"/>
      <c r="D26" s="13"/>
      <c r="E26" s="25"/>
      <c r="F26" s="14"/>
      <c r="G26" s="14"/>
      <c r="H26" s="14"/>
      <c r="I26" s="14"/>
      <c r="L26" s="18"/>
      <c r="M26" s="18"/>
    </row>
    <row r="27" spans="1:13" x14ac:dyDescent="0.25">
      <c r="A27" s="28"/>
      <c r="B27" s="29"/>
      <c r="C27" s="12"/>
      <c r="D27" s="13"/>
      <c r="E27" s="25"/>
      <c r="F27" s="14"/>
      <c r="G27" s="14"/>
      <c r="H27" s="14"/>
      <c r="I27" s="14"/>
      <c r="L27" s="18"/>
      <c r="M27" s="18"/>
    </row>
    <row r="28" spans="1:13" x14ac:dyDescent="0.25">
      <c r="A28" s="28"/>
      <c r="B28" s="29"/>
      <c r="C28" s="12"/>
      <c r="D28" s="13"/>
      <c r="E28" s="25"/>
      <c r="F28" s="14"/>
      <c r="G28" s="14"/>
      <c r="H28" s="14"/>
      <c r="I28" s="14"/>
      <c r="L28" s="18"/>
      <c r="M28" s="18"/>
    </row>
    <row r="29" spans="1:13" ht="15.75" thickBot="1" x14ac:dyDescent="0.3">
      <c r="A29" s="11"/>
      <c r="B29" s="10"/>
      <c r="C29" s="15"/>
      <c r="D29" s="16"/>
      <c r="E29" s="27"/>
      <c r="F29" s="17"/>
      <c r="G29" s="17"/>
      <c r="H29" s="17"/>
      <c r="I29" s="17"/>
    </row>
    <row r="30" spans="1:13" ht="15.75" thickTop="1" x14ac:dyDescent="0.25"/>
  </sheetData>
  <mergeCells count="2">
    <mergeCell ref="B1:D1"/>
    <mergeCell ref="A4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2024-01-26T03:19:40Z</dcterms:modified>
</cp:coreProperties>
</file>