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4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E9" i="1"/>
  <c r="C9" i="1"/>
  <c r="E7" i="1"/>
  <c r="C7" i="1"/>
  <c r="E5" i="1"/>
  <c r="C5" i="1"/>
  <c r="E4" i="1"/>
  <c r="C4" i="1"/>
  <c r="C21" i="1" l="1"/>
  <c r="C20" i="1"/>
  <c r="C19" i="1"/>
  <c r="C18" i="1"/>
  <c r="C16" i="1"/>
  <c r="C15" i="1"/>
  <c r="C14" i="1"/>
  <c r="E11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<sst xmlns="http://schemas.openxmlformats.org/spreadsheetml/2006/main" count="38" uniqueCount="38">
  <si>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</si>
  <si>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</si>
  <si>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</si>
  <si>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</si>
  <si>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</si>
  <si>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</si>
  <si>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</si>
  <si>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</si>
  <si>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</si>
  <si>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</si>
  <si>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</si>
  <si>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</si>
  <si>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Печень в молочном соусе</t>
  </si>
  <si>
    <t>Макаронные изделия отварные</t>
  </si>
  <si>
    <t>Каша геркулесовая молочная с маслом сливочным</t>
  </si>
  <si>
    <t>Суп из овощей со сметаной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</si>
  <si>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</si>
  <si>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</si>
  <si>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</si>
  <si>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</si>
  <si>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</si>
  <si>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</si>
  <si>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Шоколад  молочный</t>
  </si>
  <si>
    <t>Тортик "Боярушка"</t>
  </si>
  <si>
    <t>Печенье "ЧокоПай"</t>
  </si>
  <si>
    <t>Батончик "ЧиоРио"</t>
  </si>
  <si>
    <t>МБОУ СОШ № 14 Дополнительное питание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</si>
  <si>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</si>
  <si>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</si>
  <si>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</si>
  <si>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</si>
  <si>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</si>
  <si>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</si>
  <si>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</si>
  <si>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1 день</t>
  </si>
  <si>
    <t>46/3</t>
  </si>
  <si>
    <t>29/10</t>
  </si>
  <si>
    <t>Чай с лимоном (вариант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</si>
</sst>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2" fillId="0" borderId="10" xfId="0" applyFont="1" applyBorder="1" applyAlignment="1">
      <alignment horizontal="left"/>
    </xf>
    <xf numFmtId="16" fontId="2" fillId="0" borderId="1" xfId="0" applyNumberFormat="1" applyFont="1" applyBorder="1"/>
    <xf numFmtId="16" fontId="2" fillId="0" borderId="10" xfId="0" applyNumberFormat="1" applyFont="1" applyBorder="1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30" t="s">
        <v>0</v>
      </c>
      <c r="B1" s="31" t="s">
        <v>26</v>
      </c>
      <c r="C1" s="32"/>
      <c r="D1" s="33"/>
      <c r="E1" s="30" t="s">
        <v>7</v>
      </c>
      <c r="F1" s="6"/>
      <c r="G1" s="30" t="s">
        <v>34</v>
      </c>
      <c r="H1" s="30"/>
      <c r="I1" s="30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16</v>
      </c>
      <c r="G3" s="4" t="s">
        <v>4</v>
      </c>
      <c r="H3" s="4" t="s">
        <v>5</v>
      </c>
      <c r="I3" s="5" t="s">
        <v>6</v>
      </c>
    </row>
    <row r="4" spans="1:10" x14ac:dyDescent="0.25">
      <c r="A4" s="34"/>
      <c r="B4" s="2"/>
      <c r="C4" s="12" t="str">
        <f>"20/2"</f>
        <v>20/2</v>
      </c>
      <c r="D4" s="13" t="s">
        <v>15</v>
      </c>
      <c r="E4" s="14" t="str">
        <f>"250"</f>
        <v>250</v>
      </c>
      <c r="F4" s="14">
        <v>118.65913</v>
      </c>
      <c r="G4" s="14">
        <v>2.02</v>
      </c>
      <c r="H4" s="14">
        <v>6.87</v>
      </c>
      <c r="I4" s="14">
        <v>12.98</v>
      </c>
    </row>
    <row r="5" spans="1:10" x14ac:dyDescent="0.25">
      <c r="A5" s="35"/>
      <c r="B5" s="8"/>
      <c r="C5" s="12" t="str">
        <f>"11/8"</f>
        <v>11/8</v>
      </c>
      <c r="D5" s="13" t="s">
        <v>12</v>
      </c>
      <c r="E5" s="14" t="str">
        <f>"100"</f>
        <v>100</v>
      </c>
      <c r="F5" s="14">
        <v>144.53951924999987</v>
      </c>
      <c r="G5" s="14">
        <v>13.98</v>
      </c>
      <c r="H5" s="14">
        <v>7.58</v>
      </c>
      <c r="I5" s="14">
        <v>5.18</v>
      </c>
    </row>
    <row r="6" spans="1:10" ht="15.75" x14ac:dyDescent="0.25">
      <c r="A6" s="35"/>
      <c r="B6" s="8"/>
      <c r="C6" s="37" t="s">
        <v>35</v>
      </c>
      <c r="D6" s="38" t="s">
        <v>13</v>
      </c>
      <c r="E6" s="39">
        <v>180</v>
      </c>
      <c r="F6" s="40">
        <v>220.7282094</v>
      </c>
      <c r="G6" s="40">
        <v>6.36</v>
      </c>
      <c r="H6" s="40">
        <v>3.57</v>
      </c>
      <c r="I6" s="40">
        <v>40.93</v>
      </c>
    </row>
    <row r="7" spans="1:10" ht="30" x14ac:dyDescent="0.25">
      <c r="A7" s="35"/>
      <c r="B7" s="8"/>
      <c r="C7" s="12" t="str">
        <f>"8/4"</f>
        <v>8/4</v>
      </c>
      <c r="D7" s="13" t="s">
        <v>14</v>
      </c>
      <c r="E7" s="14" t="str">
        <f>"250"</f>
        <v>250</v>
      </c>
      <c r="F7" s="14">
        <v>257.00709749999999</v>
      </c>
      <c r="G7" s="14">
        <v>7.98</v>
      </c>
      <c r="H7" s="14">
        <v>9.26</v>
      </c>
      <c r="I7" s="14">
        <v>36.450000000000003</v>
      </c>
    </row>
    <row r="8" spans="1:10" ht="15.75" x14ac:dyDescent="0.25">
      <c r="A8" s="35"/>
      <c r="B8" s="8"/>
      <c r="C8" s="37" t="s">
        <v>36</v>
      </c>
      <c r="D8" s="38" t="s">
        <v>37</v>
      </c>
      <c r="E8" s="39">
        <v>200</v>
      </c>
      <c r="F8" s="40">
        <v>20.530314146341464</v>
      </c>
      <c r="G8" s="40">
        <v>0.12</v>
      </c>
      <c r="H8" s="40">
        <v>0.02</v>
      </c>
      <c r="I8" s="40">
        <v>5.0599999999999996</v>
      </c>
    </row>
    <row r="9" spans="1:10" x14ac:dyDescent="0.25">
      <c r="A9" s="35"/>
      <c r="B9" s="8"/>
      <c r="C9" s="12" t="str">
        <f>"-"</f>
        <v>-</v>
      </c>
      <c r="D9" s="13" t="s">
        <v>10</v>
      </c>
      <c r="E9" s="14" t="str">
        <f>"30"</f>
        <v>30</v>
      </c>
      <c r="F9" s="14">
        <v>67.170299999999997</v>
      </c>
      <c r="G9" s="14">
        <v>1.98</v>
      </c>
      <c r="H9" s="14">
        <v>0.2</v>
      </c>
      <c r="I9" s="14">
        <v>14.07</v>
      </c>
    </row>
    <row r="10" spans="1:10" x14ac:dyDescent="0.25">
      <c r="A10" s="35"/>
      <c r="B10" s="8"/>
      <c r="C10" s="12" t="str">
        <f>"-"</f>
        <v>-</v>
      </c>
      <c r="D10" s="13" t="s">
        <v>11</v>
      </c>
      <c r="E10" s="14" t="str">
        <f>"30"</f>
        <v>30</v>
      </c>
      <c r="F10" s="14">
        <v>58.013999999999996</v>
      </c>
      <c r="G10" s="14">
        <v>1.98</v>
      </c>
      <c r="H10" s="14">
        <v>0.36</v>
      </c>
      <c r="I10" s="14">
        <v>12.51</v>
      </c>
    </row>
    <row r="11" spans="1:10" x14ac:dyDescent="0.25">
      <c r="A11" s="35"/>
      <c r="B11" s="8"/>
      <c r="C11" s="12"/>
      <c r="D11" s="13" t="s">
        <v>17</v>
      </c>
      <c r="E11" s="14" t="str">
        <f>"200"</f>
        <v>200</v>
      </c>
      <c r="F11" s="14">
        <v>80</v>
      </c>
      <c r="G11" s="14">
        <v>1</v>
      </c>
      <c r="H11" s="14">
        <v>0.2</v>
      </c>
      <c r="I11" s="14">
        <v>20</v>
      </c>
    </row>
    <row r="12" spans="1:10" x14ac:dyDescent="0.25">
      <c r="A12" s="35"/>
      <c r="B12" s="8"/>
      <c r="C12" s="27">
        <v>365</v>
      </c>
      <c r="D12" s="13" t="s">
        <v>27</v>
      </c>
      <c r="E12" s="22">
        <v>100</v>
      </c>
      <c r="F12" s="14">
        <v>438</v>
      </c>
      <c r="G12" s="14">
        <v>7.4</v>
      </c>
      <c r="H12" s="14">
        <v>23.3</v>
      </c>
      <c r="I12" s="14">
        <v>49.3</v>
      </c>
    </row>
    <row r="13" spans="1:10" x14ac:dyDescent="0.25">
      <c r="A13" s="35"/>
      <c r="B13" s="8"/>
      <c r="C13" s="12" t="s">
        <v>28</v>
      </c>
      <c r="D13" s="13" t="s">
        <v>18</v>
      </c>
      <c r="E13" s="22">
        <v>100</v>
      </c>
      <c r="F13" s="14">
        <v>376</v>
      </c>
      <c r="G13" s="14">
        <v>14.2</v>
      </c>
      <c r="H13" s="14">
        <v>22.9</v>
      </c>
      <c r="I13" s="14">
        <v>27.4</v>
      </c>
    </row>
    <row r="14" spans="1:10" x14ac:dyDescent="0.25">
      <c r="A14" s="35"/>
      <c r="B14" s="8"/>
      <c r="C14" s="12" t="str">
        <f>"22/12"</f>
        <v>22/12</v>
      </c>
      <c r="D14" s="13" t="s">
        <v>19</v>
      </c>
      <c r="E14" s="22">
        <v>100</v>
      </c>
      <c r="F14" s="14">
        <v>183</v>
      </c>
      <c r="G14" s="14">
        <v>5.3</v>
      </c>
      <c r="H14" s="14">
        <v>4.9000000000000004</v>
      </c>
      <c r="I14" s="14">
        <v>28.4</v>
      </c>
    </row>
    <row r="15" spans="1:10" x14ac:dyDescent="0.25">
      <c r="A15" s="35"/>
      <c r="B15" s="8"/>
      <c r="C15" s="12" t="str">
        <f>"17/12"</f>
        <v>17/12</v>
      </c>
      <c r="D15" s="13" t="s">
        <v>29</v>
      </c>
      <c r="E15" s="22">
        <v>100</v>
      </c>
      <c r="F15" s="14">
        <v>340</v>
      </c>
      <c r="G15" s="14">
        <v>7.7</v>
      </c>
      <c r="H15" s="14">
        <v>7.4</v>
      </c>
      <c r="I15" s="14">
        <v>59.9</v>
      </c>
    </row>
    <row r="16" spans="1:10" x14ac:dyDescent="0.25">
      <c r="A16" s="35"/>
      <c r="B16" s="1"/>
      <c r="C16" s="12" t="str">
        <f>"25/12"</f>
        <v>25/12</v>
      </c>
      <c r="D16" s="13" t="s">
        <v>20</v>
      </c>
      <c r="E16" s="22">
        <v>100</v>
      </c>
      <c r="F16" s="14">
        <v>257</v>
      </c>
      <c r="G16" s="14">
        <v>8.6</v>
      </c>
      <c r="H16" s="14">
        <v>3.5</v>
      </c>
      <c r="I16" s="14">
        <v>46.5</v>
      </c>
    </row>
    <row r="17" spans="1:13" x14ac:dyDescent="0.25">
      <c r="A17" s="35"/>
      <c r="B17" s="1"/>
      <c r="C17" s="27">
        <v>412</v>
      </c>
      <c r="D17" s="19" t="s">
        <v>21</v>
      </c>
      <c r="E17" s="23">
        <v>100</v>
      </c>
      <c r="F17" s="20">
        <v>297</v>
      </c>
      <c r="G17" s="20">
        <v>11.1</v>
      </c>
      <c r="H17" s="20">
        <v>14.1</v>
      </c>
      <c r="I17" s="20">
        <v>30</v>
      </c>
    </row>
    <row r="18" spans="1:13" x14ac:dyDescent="0.25">
      <c r="A18" s="35"/>
      <c r="B18" s="21"/>
      <c r="C18" s="28" t="str">
        <f>"15/12"</f>
        <v>15/12</v>
      </c>
      <c r="D18" s="13" t="s">
        <v>30</v>
      </c>
      <c r="E18" s="22">
        <v>100</v>
      </c>
      <c r="F18" s="14">
        <v>272</v>
      </c>
      <c r="G18" s="14">
        <v>8.5</v>
      </c>
      <c r="H18" s="14">
        <v>1.6</v>
      </c>
      <c r="I18" s="14">
        <v>53.8</v>
      </c>
    </row>
    <row r="19" spans="1:13" x14ac:dyDescent="0.25">
      <c r="A19" s="36"/>
      <c r="B19" s="9"/>
      <c r="C19" s="29" t="str">
        <f>"07/12"</f>
        <v>07/12</v>
      </c>
      <c r="D19" s="13" t="s">
        <v>31</v>
      </c>
      <c r="E19" s="22">
        <v>100</v>
      </c>
      <c r="F19" s="14">
        <v>301</v>
      </c>
      <c r="G19" s="14">
        <v>7.4</v>
      </c>
      <c r="H19" s="14">
        <v>8.6</v>
      </c>
      <c r="I19" s="14">
        <v>47.1</v>
      </c>
      <c r="L19" s="18"/>
      <c r="M19" s="18"/>
    </row>
    <row r="20" spans="1:13" x14ac:dyDescent="0.25">
      <c r="A20" s="25"/>
      <c r="B20" s="26"/>
      <c r="C20" s="29" t="str">
        <f>"18/12"</f>
        <v>18/12</v>
      </c>
      <c r="D20" s="13" t="s">
        <v>32</v>
      </c>
      <c r="E20" s="22">
        <v>100</v>
      </c>
      <c r="F20" s="14">
        <v>192</v>
      </c>
      <c r="G20" s="14">
        <v>5.7</v>
      </c>
      <c r="H20" s="14">
        <v>6</v>
      </c>
      <c r="I20" s="14">
        <v>27.4</v>
      </c>
      <c r="L20" s="18"/>
      <c r="M20" s="18"/>
    </row>
    <row r="21" spans="1:13" x14ac:dyDescent="0.25">
      <c r="A21" s="25"/>
      <c r="B21" s="26"/>
      <c r="C21" s="29" t="str">
        <f>"05/12"</f>
        <v>05/12</v>
      </c>
      <c r="D21" s="13" t="s">
        <v>33</v>
      </c>
      <c r="E21" s="22">
        <v>100</v>
      </c>
      <c r="F21" s="14">
        <v>299</v>
      </c>
      <c r="G21" s="14">
        <v>14</v>
      </c>
      <c r="H21" s="14">
        <v>12.5</v>
      </c>
      <c r="I21" s="14">
        <v>31.3</v>
      </c>
      <c r="L21" s="18"/>
      <c r="M21" s="18"/>
    </row>
    <row r="22" spans="1:13" x14ac:dyDescent="0.25">
      <c r="A22" s="25"/>
      <c r="B22" s="26"/>
      <c r="C22" s="12"/>
      <c r="D22" s="13" t="s">
        <v>22</v>
      </c>
      <c r="E22" s="22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5"/>
      <c r="B23" s="26"/>
      <c r="C23" s="12"/>
      <c r="D23" s="13" t="s">
        <v>23</v>
      </c>
      <c r="E23" s="22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5"/>
      <c r="B24" s="26"/>
      <c r="C24" s="12"/>
      <c r="D24" s="13" t="s">
        <v>24</v>
      </c>
      <c r="E24" s="22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5"/>
      <c r="B25" s="26"/>
      <c r="C25" s="12"/>
      <c r="D25" s="13" t="s">
        <v>25</v>
      </c>
      <c r="E25" s="22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5"/>
      <c r="B26" s="26"/>
      <c r="C26" s="12"/>
      <c r="D26" s="13"/>
      <c r="E26" s="22"/>
      <c r="F26" s="14"/>
      <c r="G26" s="14"/>
      <c r="H26" s="14"/>
      <c r="I26" s="14"/>
      <c r="L26" s="18"/>
      <c r="M26" s="18"/>
    </row>
    <row r="27" spans="1:13" ht="15.75" thickBot="1" x14ac:dyDescent="0.3">
      <c r="A27" s="11"/>
      <c r="B27" s="10"/>
      <c r="C27" s="15"/>
      <c r="D27" s="16"/>
      <c r="E27" s="24"/>
      <c r="F27" s="17"/>
      <c r="G27" s="17"/>
      <c r="H27" s="17"/>
      <c r="I27" s="17"/>
    </row>
    <row r="28" spans="1:13" ht="15.75" thickTop="1" x14ac:dyDescent="0.25"/>
  </sheetData>
  <mergeCells count="2">
    <mergeCell ref="B1:D1"/>
    <mergeCell ref="A4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2024-10-10T10:11:03Z</cp:lastPrinted>
  <dcterms:created xsi:type="dcterms:W3CDTF">2015-06-05T18:19:34Z</dcterms:created>
  <dcterms:modified xsi:type="dcterms:W3CDTF">2025-04-10T07:17:07Z</dcterms:modified>
</cp:coreProperties>
</file>